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to.yamanaka\Desktop\変換フォーマット\"/>
    </mc:Choice>
  </mc:AlternateContent>
  <xr:revisionPtr revIDLastSave="0" documentId="13_ncr:1_{7D5EC7A4-9C3E-4E95-9579-BE07C34702D1}" xr6:coauthVersionLast="47" xr6:coauthVersionMax="47" xr10:uidLastSave="{00000000-0000-0000-0000-000000000000}"/>
  <bookViews>
    <workbookView xWindow="-120" yWindow="-120" windowWidth="29040" windowHeight="15720" xr2:uid="{632324E0-6E41-AA4B-A68B-D9B9B6969E45}"/>
  </bookViews>
  <sheets>
    <sheet name="クックビズ to HRMOS" sheetId="2" r:id="rId1"/>
    <sheet name="クックビズ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D2" i="2"/>
  <c r="C2" i="2"/>
  <c r="T2" i="2"/>
  <c r="K2" i="2"/>
  <c r="I2" i="2"/>
  <c r="F2" i="2"/>
  <c r="E2" i="2"/>
  <c r="B2" i="2"/>
  <c r="A2" i="2"/>
  <c r="S2" i="2"/>
  <c r="L2" i="2"/>
</calcChain>
</file>

<file path=xl/sharedStrings.xml><?xml version="1.0" encoding="utf-8"?>
<sst xmlns="http://schemas.openxmlformats.org/spreadsheetml/2006/main" count="147" uniqueCount="95">
  <si>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</si>
  <si>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</si>
  <si>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</si>
  <si>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</si>
  <si>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</si>
  <si>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</si>
  <si>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</si>
  <si>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</si>
  <si>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</si>
  <si>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</si>
  <si>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</si>
  <si>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</si>
  <si>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</si>
  <si>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</si>
  <si>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</si>
  <si>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</si>
  <si>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</si>
  <si>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</si>
  <si>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</si>
  <si>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</si>
  <si>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</si>
  <si>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</si>
  <si>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</si>
  <si>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</si>
  <si>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</si>
  <si>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</si>
  <si>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</si>
  <si>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</si>
  <si>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</si>
  <si>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</si>
  <si>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</si>
  <si>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</si>
  <si>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</si>
  <si>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</si>
  <si>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</si>
  <si>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</si>
  <si>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</si>
  <si>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</si>
  <si>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</si>
  <si>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</si>
  <si>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</si>
  <si>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</si>
  <si>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</si>
  <si>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</si>
  <si>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</si>
  <si>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</si>
  <si>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</si>
  <si>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</si>
  <si>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</si>
  <si>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</si>
  <si>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</si>
  <si>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</si>
  <si>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</si>
  <si>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</si>
  <si>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</si>
  <si>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</si>
  <si>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</si>
  <si>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</si>
  <si>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</si>
  <si>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</si>
  <si>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</si>
  <si>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エントリー日時</t>
  </si>
  <si>
    <t>求人ID</t>
  </si>
  <si>
    <t>求人職種</t>
  </si>
  <si>
    <t>店舗</t>
  </si>
  <si>
    <t>店舗都道府県</t>
  </si>
  <si>
    <t>求人タイプ</t>
  </si>
  <si>
    <t>can-ID</t>
  </si>
  <si>
    <t>フリガナ</t>
  </si>
  <si>
    <t>郵便番号</t>
  </si>
  <si>
    <t>都道府県</t>
  </si>
  <si>
    <t>市区町村</t>
  </si>
  <si>
    <t>番地以降</t>
  </si>
  <si>
    <t>年齢</t>
  </si>
  <si>
    <t>メールアドレス（メイン）</t>
  </si>
  <si>
    <t>メールアドレス（その他）</t>
  </si>
  <si>
    <t>通勤手段</t>
  </si>
  <si>
    <t>最寄路線／駅</t>
  </si>
  <si>
    <t>ステータス</t>
  </si>
  <si>
    <t>評価</t>
  </si>
  <si>
    <t>希望勤務地</t>
  </si>
  <si>
    <t>希望業態</t>
  </si>
  <si>
    <t>希望職種</t>
  </si>
  <si>
    <t>希望給与</t>
  </si>
  <si>
    <t>転居可否</t>
  </si>
  <si>
    <t>最終学歴学校名</t>
  </si>
  <si>
    <t>卒業年</t>
  </si>
  <si>
    <t>職種経験</t>
  </si>
  <si>
    <t>マネジメント経験</t>
  </si>
  <si>
    <t>保有資格</t>
  </si>
  <si>
    <t>職務経歴</t>
  </si>
  <si>
    <t>自己PR</t>
  </si>
  <si>
    <t>将来の夢</t>
  </si>
  <si>
    <t>退会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</si>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</sst>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9" fillId="0" borderId="0" xfId="0" applyFon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="107" zoomScaleNormal="107" workbookViewId="0"/>
  </sheetViews>
  <sheetFormatPr defaultColWidth="8.875" defaultRowHeight="18.75" x14ac:dyDescent="0.4"/>
  <cols>
    <col min="1" max="1" width="17.375" customWidth="1"/>
    <col min="2" max="2" width="10" customWidth="1"/>
    <col min="11" max="11" width="8.625" style="1"/>
    <col min="18" max="19" width="26" style="2" customWidth="1"/>
  </cols>
  <sheetData>
    <row r="1" spans="1:61" x14ac:dyDescent="0.4">
      <c r="A1" s="4" t="s">
        <v>3</v>
      </c>
      <c r="B1" s="4" t="s">
        <v>4</v>
      </c>
      <c r="C1" s="4" t="s">
        <v>0</v>
      </c>
      <c r="D1" s="4" t="s">
        <v>5</v>
      </c>
      <c r="E1" s="4" t="s">
        <v>6</v>
      </c>
      <c r="F1" s="4" t="s">
        <v>7</v>
      </c>
      <c r="G1" s="6" t="s">
        <v>8</v>
      </c>
      <c r="H1" s="6" t="s">
        <v>9</v>
      </c>
      <c r="I1" s="4" t="s">
        <v>1</v>
      </c>
      <c r="J1" s="4" t="s">
        <v>2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5" t="s">
        <v>18</v>
      </c>
      <c r="T1" s="4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6" t="s">
        <v>56</v>
      </c>
      <c r="BF1" s="6" t="s">
        <v>57</v>
      </c>
      <c r="BG1" s="6" t="s">
        <v>58</v>
      </c>
      <c r="BH1" s="6" t="s">
        <v>59</v>
      </c>
      <c r="BI1" s="6" t="s">
        <v>60</v>
      </c>
    </row>
    <row r="2" spans="1:61" ht="21.75" customHeight="1" x14ac:dyDescent="0.4">
      <c r="A2" t="str">
        <f>IF(OR(クックビズ!B2="",クックビズ!B2="未設定"),"",クックビズ!B2)</f>
        <v/>
      </c>
      <c r="B2" t="str">
        <f>IF(OR(クックビズ!A2="",クックビズ!A2="未設定"),"",TEXT(クックビズ!A2,"yyyy/MM/dd HH:mm"))</f>
        <v/>
      </c>
      <c r="C2" t="str">
        <f>IF(OR(クックビズ!H2="",クックビズ!H2="未設定"),"",クックビズ!H2)</f>
        <v/>
      </c>
      <c r="D2" t="str">
        <f>IF(OR(クックビズ!I2="",クックビズ!I2="未設定"),"",クックビズ!I2)</f>
        <v/>
      </c>
      <c r="E2" t="str">
        <f>IF(OR(クックビズ!S2="",クックビズ!S2="未設定"),"",TEXT(クックビズ!S2,"0##########"))</f>
        <v/>
      </c>
      <c r="F2" t="str">
        <f>IF(OR(クックビズ!Q2="",クックビズ!Q2="未設定"),"",クックビズ!Q2)</f>
        <v/>
      </c>
      <c r="G2" t="s">
        <v>94</v>
      </c>
      <c r="H2" t="s">
        <v>94</v>
      </c>
      <c r="I2" t="str">
        <f>IF(OR(クックビズ!N2="",クックビズ!N2="未設定"),"",TEXT(クックビズ!N2,"yyyy/m/d"))</f>
        <v/>
      </c>
      <c r="J2" t="str">
        <f>IF(OR(クックビズ!P2="",クックビズ!P2="選択なし"),"",クックビズ!P2)</f>
        <v/>
      </c>
      <c r="K2" t="str">
        <f>IF(OR(クックビズ!J2="",クックビズ!J2="未設定"),"",クックビズ!J2)</f>
        <v/>
      </c>
      <c r="L2" t="str">
        <f>IF(OR(クックビズ!K2="",クックビズ!K2="未設定"),"",クックビズ!K2)&amp;IF(OR(クックビズ!L2="",クックビズ!L2="未設定"),"",クックビズ!L2)
&amp;IF(OR(クックビズ!M2="",クックビズ!M2="未設定"),"",クックビズ!M2)</f>
        <v/>
      </c>
      <c r="M2" t="s">
        <v>94</v>
      </c>
      <c r="N2" t="s">
        <v>94</v>
      </c>
      <c r="O2" t="s">
        <v>94</v>
      </c>
      <c r="P2" t="s">
        <v>94</v>
      </c>
      <c r="Q2" t="s">
        <v>94</v>
      </c>
      <c r="R2" t="s">
        <v>94</v>
      </c>
      <c r="S2" t="str">
        <f>IF(クックビズ!C2="","【求人職種】","【求人職種】"&amp;クックビズ!C2)&amp;CHAR(10)&amp;
IF(クックビズ!D2="","【店舗】","【店舗】"&amp;クックビズ!D2)&amp;CHAR(10)&amp;
IF(クックビズ!E2="","【店舗都道府県】","【店舗都道府県】"&amp;クックビズ!E2)&amp;CHAR(10)&amp;
IF(クックビズ!F2="","【求人タイプ】","【求人タイプ】"&amp;クックビズ!F2)&amp;CHAR(10)&amp;
IF(クックビズ!G2="","【can-ID】","【can-ID】"&amp;クックビズ!G2)&amp;CHAR(10)&amp;
IF(クックビズ!O2="","【年齢】","【年齢】"&amp;クックビズ!O2)&amp;CHAR(10)&amp;
IF(クックビズ!R2="","【メールアドレス（その他）】","【メールアドレス（その他）】"&amp;クックビズ!R2)&amp;CHAR(10)&amp;
IF(クックビズ!T2="","【通勤手段】","【通勤手段】"&amp;クックビズ!T2)&amp;CHAR(10)&amp;
IF(クックビズ!U2="","【最寄路線／駅】","【最寄路線／駅】"&amp;クックビズ!U2)&amp;CHAR(10)&amp;
IF(クックビズ!V2="","【ステータス】","【ステータス】"&amp;クックビズ!V2)&amp;CHAR(10)&amp;
IF(クックビズ!W2="","【評価】","【評価】"&amp;クックビズ!W2)&amp;CHAR(10)&amp;
IF(クックビズ!X2="","【希望勤務地】","【希望勤務地】"&amp;クックビズ!X2)&amp;CHAR(10)&amp;
IF(クックビズ!Y2="","【希望業態】","【希望業態】"&amp;クックビズ!Y2)&amp;CHAR(10)&amp;
IF(クックビズ!Z2="","【希望職種】","【希望職種】"&amp;クックビズ!Z2)&amp;CHAR(10)&amp;
IF(クックビズ!AA2="","【希望給与】","【希望給与】"&amp;クックビズ!AA2)&amp;CHAR(10)&amp;
IF(クックビズ!AB2="","【転居可否】","【転居可否】"&amp;クックビズ!AB2)&amp;CHAR(10)&amp;
IF(クックビズ!AD2="","【卒業年】","【卒業年】"&amp;クックビズ!AD2)&amp;CHAR(10)&amp;
IF(クックビズ!AE2="","【職種経験】","【職種経験】"&amp;クックビズ!AE2)&amp;CHAR(10)&amp;
IF(クックビズ!AF2="","【マネジメント経験】","【マネジメント経験】"&amp;クックビズ!AF2)&amp;CHAR(10)&amp;
IF(クックビズ!AG2="","【保有資格】","【保有資格】"&amp;クックビズ!AG2)&amp;CHAR(10)&amp;
IF(クックビズ!AH2="","【職務経歴】","【職務経歴】"&amp;クックビズ!AH2)&amp;CHAR(10)&amp;
IF(クックビズ!AI2="","【自己PR】","【自己PR】"&amp;クックビズ!AI2)&amp;CHAR(10)&amp;
IF(クックビズ!AJ2="","【将来の夢】","【将来の夢】"&amp;クックビズ!AJ2)&amp;CHAR(10)&amp;
IF(クックビズ!AK2="","【退会】","【退会】"&amp;クックビズ!AK2)</f>
        <v>【求人職種】
【店舗】
【店舗都道府県】
【求人タイプ】
【can-ID】
【年齢】
【メールアドレス（その他）】
【通勤手段】
【最寄路線／駅】
【ステータス】
【評価】
【希望勤務地】
【希望業態】
【希望職種】
【希望給与】
【転居可否】
【卒業年】
【職種経験】
【マネジメント経験】
【保有資格】
【職務経歴】
【自己PR】
【将来の夢】
【退会】</v>
      </c>
      <c r="T2" t="str">
        <f>IF(OR(クックビズ!AC2="",クックビズ!AC2="未設定"),"",クックビズ!AC2)</f>
        <v/>
      </c>
      <c r="U2" t="s">
        <v>94</v>
      </c>
      <c r="V2" t="s">
        <v>94</v>
      </c>
      <c r="W2" t="s">
        <v>94</v>
      </c>
      <c r="X2" t="s">
        <v>94</v>
      </c>
      <c r="Y2" t="s">
        <v>94</v>
      </c>
      <c r="Z2" t="s">
        <v>94</v>
      </c>
      <c r="AA2" t="s">
        <v>94</v>
      </c>
      <c r="AB2" t="s">
        <v>94</v>
      </c>
      <c r="AC2" t="s">
        <v>94</v>
      </c>
      <c r="AD2" t="s">
        <v>94</v>
      </c>
      <c r="AE2" t="s">
        <v>94</v>
      </c>
      <c r="AF2" t="s">
        <v>94</v>
      </c>
      <c r="AG2" t="s">
        <v>94</v>
      </c>
      <c r="AH2" t="s">
        <v>94</v>
      </c>
      <c r="AI2" t="s">
        <v>94</v>
      </c>
      <c r="AJ2" t="s">
        <v>94</v>
      </c>
      <c r="AK2" t="s">
        <v>94</v>
      </c>
      <c r="AL2" t="s">
        <v>94</v>
      </c>
      <c r="AM2" t="s">
        <v>94</v>
      </c>
      <c r="AN2" t="s">
        <v>94</v>
      </c>
      <c r="AO2" t="s">
        <v>94</v>
      </c>
      <c r="AP2" t="s">
        <v>94</v>
      </c>
      <c r="AQ2" t="s">
        <v>94</v>
      </c>
      <c r="AR2" t="s">
        <v>94</v>
      </c>
      <c r="AS2" t="s">
        <v>94</v>
      </c>
      <c r="AT2" t="s">
        <v>94</v>
      </c>
      <c r="AU2" t="s">
        <v>94</v>
      </c>
      <c r="AV2" t="s">
        <v>94</v>
      </c>
      <c r="AW2" t="s">
        <v>94</v>
      </c>
      <c r="AX2" t="s">
        <v>94</v>
      </c>
      <c r="AY2" t="s">
        <v>94</v>
      </c>
      <c r="AZ2" t="s">
        <v>94</v>
      </c>
      <c r="BA2" t="s">
        <v>94</v>
      </c>
      <c r="BB2" t="s">
        <v>94</v>
      </c>
      <c r="BC2" t="s">
        <v>94</v>
      </c>
      <c r="BD2" t="s">
        <v>94</v>
      </c>
      <c r="BE2" t="s">
        <v>94</v>
      </c>
      <c r="BF2" t="s">
        <v>94</v>
      </c>
      <c r="BG2" t="s">
        <v>94</v>
      </c>
      <c r="BH2" t="s">
        <v>94</v>
      </c>
      <c r="BI2" t="s">
        <v>94</v>
      </c>
    </row>
    <row r="3" spans="1:61" x14ac:dyDescent="0.4">
      <c r="K3"/>
    </row>
    <row r="4" spans="1:61" x14ac:dyDescent="0.4">
      <c r="K4"/>
      <c r="P4" s="3"/>
      <c r="Q4" s="3"/>
      <c r="R4" s="3"/>
      <c r="S4" s="3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"/>
  <sheetViews>
    <sheetView zoomScale="107" zoomScaleNormal="107" workbookViewId="0"/>
  </sheetViews>
  <sheetFormatPr defaultColWidth="8.875" defaultRowHeight="18.75" x14ac:dyDescent="0.4"/>
  <cols>
    <col min="1" max="1" width="9" bestFit="1" customWidth="1"/>
    <col min="5" max="17" width="8.625" customWidth="1"/>
    <col min="18" max="18" width="12.5" customWidth="1"/>
    <col min="19" max="19" width="12.25" bestFit="1" customWidth="1"/>
    <col min="23" max="23" width="12.5" bestFit="1" customWidth="1"/>
    <col min="230" max="230" width="9.625" bestFit="1" customWidth="1"/>
  </cols>
  <sheetData>
    <row r="1" spans="1:37" x14ac:dyDescent="0.4">
      <c r="A1" s="4" t="s">
        <v>61</v>
      </c>
      <c r="B1" s="4" t="s">
        <v>62</v>
      </c>
      <c r="C1" s="5" t="s">
        <v>63</v>
      </c>
      <c r="D1" s="5" t="s">
        <v>64</v>
      </c>
      <c r="E1" s="5" t="s">
        <v>65</v>
      </c>
      <c r="F1" s="5" t="s">
        <v>66</v>
      </c>
      <c r="G1" s="5" t="s">
        <v>67</v>
      </c>
      <c r="H1" s="4" t="s">
        <v>0</v>
      </c>
      <c r="I1" s="4" t="s">
        <v>68</v>
      </c>
      <c r="J1" s="4" t="s">
        <v>69</v>
      </c>
      <c r="K1" s="4" t="s">
        <v>70</v>
      </c>
      <c r="L1" s="4" t="s">
        <v>71</v>
      </c>
      <c r="M1" s="4" t="s">
        <v>72</v>
      </c>
      <c r="N1" s="4" t="s">
        <v>1</v>
      </c>
      <c r="O1" s="5" t="s">
        <v>73</v>
      </c>
      <c r="P1" s="4" t="s">
        <v>2</v>
      </c>
      <c r="Q1" s="4" t="s">
        <v>74</v>
      </c>
      <c r="R1" s="5" t="s">
        <v>75</v>
      </c>
      <c r="S1" s="4" t="s">
        <v>6</v>
      </c>
      <c r="T1" s="5" t="s">
        <v>76</v>
      </c>
      <c r="U1" s="5" t="s">
        <v>77</v>
      </c>
      <c r="V1" s="5" t="s">
        <v>78</v>
      </c>
      <c r="W1" s="5" t="s">
        <v>79</v>
      </c>
      <c r="X1" s="5" t="s">
        <v>80</v>
      </c>
      <c r="Y1" s="5" t="s">
        <v>81</v>
      </c>
      <c r="Z1" s="5" t="s">
        <v>82</v>
      </c>
      <c r="AA1" s="5" t="s">
        <v>83</v>
      </c>
      <c r="AB1" s="5" t="s">
        <v>84</v>
      </c>
      <c r="AC1" s="4" t="s">
        <v>85</v>
      </c>
      <c r="AD1" s="5" t="s">
        <v>86</v>
      </c>
      <c r="AE1" s="5" t="s">
        <v>87</v>
      </c>
      <c r="AF1" s="5" t="s">
        <v>88</v>
      </c>
      <c r="AG1" s="5" t="s">
        <v>89</v>
      </c>
      <c r="AH1" s="5" t="s">
        <v>90</v>
      </c>
      <c r="AI1" s="5" t="s">
        <v>91</v>
      </c>
      <c r="AJ1" s="5" t="s">
        <v>92</v>
      </c>
      <c r="AK1" s="5" t="s">
        <v>93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クックビズ to HRMOS</vt:lpstr>
      <vt:lpstr>クックビズ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山中 貴登</cp:lastModifiedBy>
  <dcterms:created xsi:type="dcterms:W3CDTF">2023-10-02T09:00:35Z</dcterms:created>
  <dcterms:modified xsi:type="dcterms:W3CDTF">2026-03-17T05:41:34Z</dcterms:modified>
</cp:coreProperties>
</file>