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F679519D-FD95-4583-90EC-2C2C6A7EF84D}" xr6:coauthVersionLast="47" xr6:coauthVersionMax="47" xr10:uidLastSave="{00000000-0000-0000-0000-000000000000}"/>
  <bookViews>
    <workbookView xWindow="31260" yWindow="1575" windowWidth="24375" windowHeight="13290" xr2:uid="{632324E0-6E41-AA4B-A68B-D9B9B6969E45}"/>
  </bookViews>
  <sheets>
    <sheet name="Airwork2.0 to HRMOS" sheetId="2" r:id="rId1"/>
    <sheet name="Airwork2.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X2" i="2"/>
  <c r="W2" i="2"/>
  <c r="U2" i="2"/>
  <c r="T2" i="2"/>
  <c r="S2" i="2"/>
  <c r="R2" i="2"/>
  <c r="L2" i="2"/>
  <c r="K2" i="2"/>
  <c r="J2" i="2"/>
  <c r="I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<sst xmlns="http://schemas.openxmlformats.org/spreadsheetml/2006/main" count="161" uniqueCount="115">
  <si>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</si>
  <si>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</si>
  <si>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</si>
  <si>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</si>
  <si>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</si>
  <si>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</si>
  <si>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</si>
  <si>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</si>
  <si>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</si>
  <si>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</si>
  <si>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</si>
  <si>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</si>
  <si>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</si>
  <si>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</si>
  <si>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</si>
  <si>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</si>
  <si>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</si>
  <si>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</si>
  <si>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</si>
  <si>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</si>
  <si>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</si>
  <si>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</si>
  <si>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</si>
  <si>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</si>
  <si>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</si>
  <si>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</si>
  <si>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</si>
  <si>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</si>
  <si>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</si>
  <si>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</si>
  <si>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</si>
  <si>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</si>
  <si>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</si>
  <si>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</si>
  <si>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</si>
  <si>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</si>
  <si>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</si>
  <si>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</si>
  <si>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</si>
  <si>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</si>
  <si>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</si>
  <si>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</si>
  <si>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</si>
  <si>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</si>
  <si>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</si>
  <si>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</si>
  <si>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</si>
  <si>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</si>
  <si>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</si>
  <si>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</si>
  <si>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</si>
  <si>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</si>
  <si>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</si>
  <si>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</si>
  <si>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</si>
  <si>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</si>
  <si>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</si>
  <si>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</si>
  <si>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</si>
  <si>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</si>
  <si>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</si>
  <si>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</si>
  <si>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応募者名</t>
  </si>
  <si>
    <t>ふりがな</t>
  </si>
  <si>
    <t>年齢</t>
  </si>
  <si>
    <t>郵便番号</t>
  </si>
  <si>
    <t>住所</t>
  </si>
  <si>
    <t>現在の職業（現在の職業補足）</t>
  </si>
  <si>
    <t>応募経路</t>
  </si>
  <si>
    <t>応募媒体</t>
  </si>
  <si>
    <t>アプローチフラグ</t>
  </si>
  <si>
    <t>最終学歴</t>
  </si>
  <si>
    <t>卒業校・学部・学科</t>
  </si>
  <si>
    <t>普通自動車免許</t>
  </si>
  <si>
    <t>その他資格</t>
  </si>
  <si>
    <t>在籍履歴</t>
  </si>
  <si>
    <t>その他企業に伝えたいこと</t>
  </si>
  <si>
    <t>自由質問文1</t>
  </si>
  <si>
    <t>自由質問への回答1</t>
  </si>
  <si>
    <t>自由質問文2</t>
  </si>
  <si>
    <t>自由質問への回答2</t>
  </si>
  <si>
    <t>自由質問文3</t>
  </si>
  <si>
    <t>自由質問への回答3</t>
  </si>
  <si>
    <t>その他の質問</t>
  </si>
  <si>
    <t>応募日時</t>
  </si>
  <si>
    <t>応募求人ID</t>
  </si>
  <si>
    <t>応募勤務地</t>
  </si>
  <si>
    <t>フルリモートフラグ</t>
  </si>
  <si>
    <t>面接地登録地</t>
  </si>
  <si>
    <t>応募雇用形態</t>
  </si>
  <si>
    <t>職種1</t>
  </si>
  <si>
    <t>職種2</t>
  </si>
  <si>
    <t>職種3</t>
  </si>
  <si>
    <t>職種名</t>
  </si>
  <si>
    <t>キャッチフレーズ</t>
  </si>
  <si>
    <t>対応状況</t>
  </si>
  <si>
    <t>面接日時</t>
  </si>
  <si>
    <t>選考メモ</t>
  </si>
  <si>
    <t>学校区分</t>
  </si>
  <si>
    <t>学校名</t>
  </si>
  <si>
    <t>学部・学科・専攻</t>
  </si>
  <si>
    <t>入学年</t>
  </si>
  <si>
    <t>入学月</t>
  </si>
  <si>
    <t>卒業年</t>
  </si>
  <si>
    <t>卒業月</t>
  </si>
  <si>
    <t>最新受信メッセージ日時</t>
  </si>
  <si>
    <t>最新送信メッセージ日時</t>
  </si>
  <si>
    <t>レジュメー基本情報</t>
  </si>
  <si>
    <t>レジュメーPRテキスト</t>
  </si>
  <si>
    <t>レジュメー希望条件1/2/3</t>
  </si>
  <si>
    <t>レジュメー職歴</t>
  </si>
  <si>
    <t>レジュメー学歴</t>
  </si>
  <si>
    <t>レジュメースキル資格言語</t>
  </si>
  <si>
    <t>レジュメーその他（兵役、出版物、受賞歴、特許など）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</si>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</sst>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0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0" fillId="0" borderId="0" xfId="0" applyFont="1">
      <alignment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14" fontId="21" fillId="0" borderId="0" xfId="0" applyNumberFormat="1" applyFont="1" applyAlignment="1">
      <alignment vertical="top"/>
    </xf>
    <xf numFmtId="0" fontId="23" fillId="0" borderId="0" xfId="42" applyFont="1" applyAlignment="1">
      <alignment vertical="top"/>
    </xf>
    <xf numFmtId="22" fontId="21" fillId="0" borderId="0" xfId="0" applyNumberFormat="1" applyFont="1" applyAlignment="1">
      <alignment vertical="top"/>
    </xf>
    <xf numFmtId="14" fontId="22" fillId="0" borderId="0" xfId="0" applyNumberFormat="1" applyFont="1" applyAlignment="1">
      <alignment vertical="top"/>
    </xf>
    <xf numFmtId="0" fontId="21" fillId="33" borderId="0" xfId="0" applyFont="1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1" fillId="35" borderId="0" xfId="0" applyFont="1" applyFill="1" applyAlignment="1">
      <alignment vertical="top"/>
    </xf>
    <xf numFmtId="0" fontId="22" fillId="35" borderId="0" xfId="0" applyFont="1" applyFill="1" applyAlignment="1">
      <alignment vertical="top"/>
    </xf>
    <xf numFmtId="0" fontId="22" fillId="36" borderId="0" xfId="0" applyFont="1" applyFill="1" applyAlignment="1">
      <alignment vertical="top"/>
    </xf>
    <xf numFmtId="0" fontId="0" fillId="33" borderId="0" xfId="0" applyFill="1">
      <alignment vertical="center"/>
    </xf>
    <xf numFmtId="0" fontId="0" fillId="37" borderId="0" xfId="0" applyFill="1">
      <alignment vertical="center"/>
    </xf>
    <xf numFmtId="176" fontId="0" fillId="33" borderId="0" xfId="0" applyNumberFormat="1" applyFill="1">
      <alignment vertical="center"/>
    </xf>
    <xf numFmtId="0" fontId="0" fillId="35" borderId="0" xfId="0" applyFill="1" applyAlignment="1">
      <alignment vertical="center" wrapText="1"/>
    </xf>
    <xf numFmtId="0" fontId="0" fillId="36" borderId="0" xfId="0" applyFill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58203125" style="1"/>
    <col min="18" max="19" width="26" style="2" customWidth="1"/>
  </cols>
  <sheetData>
    <row r="1" spans="1:61" x14ac:dyDescent="0.55000000000000004">
      <c r="A1" s="17" t="s">
        <v>3</v>
      </c>
      <c r="B1" s="17" t="s">
        <v>4</v>
      </c>
      <c r="C1" s="17" t="s">
        <v>0</v>
      </c>
      <c r="D1" s="17" t="s">
        <v>5</v>
      </c>
      <c r="E1" s="17" t="s">
        <v>6</v>
      </c>
      <c r="F1" s="17" t="s">
        <v>7</v>
      </c>
      <c r="G1" s="18" t="s">
        <v>8</v>
      </c>
      <c r="H1" s="17" t="s">
        <v>9</v>
      </c>
      <c r="I1" s="17" t="s">
        <v>1</v>
      </c>
      <c r="J1" s="17" t="s">
        <v>2</v>
      </c>
      <c r="K1" s="19" t="s">
        <v>10</v>
      </c>
      <c r="L1" s="17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0" t="s">
        <v>17</v>
      </c>
      <c r="S1" s="21" t="s">
        <v>18</v>
      </c>
      <c r="T1" s="17" t="s">
        <v>19</v>
      </c>
      <c r="U1" s="17" t="s">
        <v>20</v>
      </c>
      <c r="V1" s="18" t="s">
        <v>21</v>
      </c>
      <c r="W1" s="17" t="s">
        <v>22</v>
      </c>
      <c r="X1" s="17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8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18" t="s">
        <v>35</v>
      </c>
      <c r="AK1" s="18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18" t="s">
        <v>47</v>
      </c>
      <c r="AW1" s="18" t="s">
        <v>48</v>
      </c>
      <c r="AX1" s="18" t="s">
        <v>49</v>
      </c>
      <c r="AY1" s="18" t="s">
        <v>50</v>
      </c>
      <c r="AZ1" s="18" t="s">
        <v>51</v>
      </c>
      <c r="BA1" s="18" t="s">
        <v>52</v>
      </c>
      <c r="BB1" s="18" t="s">
        <v>53</v>
      </c>
      <c r="BC1" s="18" t="s">
        <v>54</v>
      </c>
      <c r="BD1" s="18" t="s">
        <v>55</v>
      </c>
      <c r="BE1" s="18" t="s">
        <v>56</v>
      </c>
      <c r="BF1" s="18" t="s">
        <v>57</v>
      </c>
      <c r="BG1" s="18" t="s">
        <v>58</v>
      </c>
      <c r="BH1" s="18" t="s">
        <v>59</v>
      </c>
      <c r="BI1" s="18" t="s">
        <v>60</v>
      </c>
    </row>
    <row r="2" spans="1:61" x14ac:dyDescent="0.55000000000000004">
      <c r="A2" t="str">
        <f>IF(Airwork2.0!AK2="","",Airwork2.0!AK2)</f>
        <v/>
      </c>
      <c r="B2" t="str">
        <f>IF(Airwork2.0!AB2="","",TEXT(Airwork2.0!AB2,"yyyy/m/d hh:mm"))</f>
        <v/>
      </c>
      <c r="C2" t="str">
        <f>IF(Airwork2.0!B2="","",Airwork2.0!B2)</f>
        <v/>
      </c>
      <c r="D2" t="str">
        <f>IF(Airwork2.0!C2="","",Airwork2.0!C2)</f>
        <v/>
      </c>
      <c r="E2" t="str">
        <f>IF(Airwork2.0!H2="","",TEXT(Airwork2.0!H2,"0##########"))</f>
        <v/>
      </c>
      <c r="F2" t="str">
        <f>IF(Airwork2.0!I2="","",Airwork2.0!I2)</f>
        <v/>
      </c>
      <c r="H2" t="str">
        <f>IF(Airwork2.0!P2="","",Airwork2.0!P2)</f>
        <v/>
      </c>
      <c r="I2" t="str">
        <f>IF(Airwork2.0!D2="","",TEXT(Airwork2.0!D2,"yyyy/m/d"))</f>
        <v/>
      </c>
      <c r="J2" t="str">
        <f>IF(Airwork2.0!J2="","",Airwork2.0!J2)</f>
        <v/>
      </c>
      <c r="K2" t="str">
        <f>IF(Airwork2.0!F2="","",Airwork2.0!F2)</f>
        <v/>
      </c>
      <c r="L2" t="str">
        <f>IF(Airwork2.0!G2="","",Airwork2.0!G2)</f>
        <v/>
      </c>
      <c r="M2" t="s">
        <v>114</v>
      </c>
      <c r="N2" t="s">
        <v>114</v>
      </c>
      <c r="O2" t="s">
        <v>114</v>
      </c>
      <c r="P2" t="s">
        <v>114</v>
      </c>
      <c r="Q2" t="s">
        <v>114</v>
      </c>
      <c r="R2" t="str">
        <f>IF(Airwork2.0!A2="","【応募ID】","【応募ID】"&amp;Airwork2.0!A2)&amp;CHAR(10)&amp;
IF(Airwork2.0!E2="","【年齢】","【年齢】"&amp;Airwork2.0!E2)&amp;CHAR(10)&amp;
IF(Airwork2.0!K2="","【現在の職業（現在の職業補足）】","【現在の職業（現在の職業補足）】"&amp;Airwork2.0!K2)&amp;CHAR(10)&amp;
IF(Airwork2.0!L2="","【応募経路】","【応募経路】"&amp;Airwork2.0!L2)&amp;CHAR(10)&amp;
IF(Airwork2.0!M2="","【応募媒体】","【応募媒体】"&amp;Airwork2.0!M2)&amp;CHAR(10)&amp;
IF(Airwork2.0!N2="","【アプローチフラグ】","【アプローチフラグ】"&amp;Airwork2.0!N2)&amp;CHAR(10)&amp;
IF(Airwork2.0!O2="","【最終学歴】","【最終学歴】"&amp;Airwork2.0!O2)&amp;CHAR(10)&amp;
IF(Airwork2.0!Q2="","【普通自動車免許】","【普通自動車免許】"&amp;Airwork2.0!Q2)&amp;CHAR(10)&amp;
IF(Airwork2.0!R2="","【その他資格】","【その他資格】"&amp;Airwork2.0!R2)&amp;CHAR(10)&amp;
IF(Airwork2.0!S2="","【在籍履歴】","【在籍履歴】"&amp;Airwork2.0!S2)&amp;CHAR(10)&amp;
IF(Airwork2.0!T2="","【その他企業に伝えたいこと】","【その他企業に伝えたいこと】"&amp;Airwork2.0!T2)&amp;CHAR(10)&amp;
IF(Airwork2.0!U2="","【自由質問文1】","【自由質問文1】"&amp;Airwork2.0!U2)&amp;CHAR(10)&amp;
IF(Airwork2.0!V2="","【自由質問への回答1】","【自由質問への回答1】"&amp;Airwork2.0!V2)&amp;CHAR(10)&amp;
IF(Airwork2.0!W2="","【自由質問文2】","【自由質問文2】"&amp;Airwork2.0!W2)&amp;CHAR(10)&amp;
IF(Airwork2.0!X2="","【自由質問への回答2】","【自由質問への回答2】"&amp;Airwork2.0!X2)&amp;CHAR(10)&amp;
IF(Airwork2.0!Y2="","【自由質問文3】","【自由質問文3】"&amp;Airwork2.0!Y2)&amp;CHAR(10)&amp;
IF(Airwork2.0!Z2="","【自由質問への回答3】","【自由質問への回答3】"&amp;Airwork2.0!Z2)&amp;CHAR(10)&amp;
IF(Airwork2.0!AA2="","【その他の質問】","【その他の質問】"&amp;Airwork2.0!AA2)&amp;CHAR(10)&amp;
IF(Airwork2.0!AC2="","【応募求人ID】","【応募求人ID】"&amp;Airwork2.0!AC2)&amp;CHAR(10)&amp;
IF(Airwork2.0!AD2="","【応募勤務地】","【応募勤務地】"&amp;Airwork2.0!AD2)&amp;CHAR(10)&amp;
IF(Airwork2.0!AE2="","【フルリモートフラグ】","【フルリモートフラグ】"&amp;Airwork2.0!AE2)&amp;CHAR(10)&amp;
IF(Airwork2.0!AF2="","【面接地登録地】","【面接地登録地】"&amp;Airwork2.0!AF2)&amp;CHAR(10)&amp;
IF(Airwork2.0!AG2="","【応募雇用形態】","【応募雇用形態】"&amp;Airwork2.0!AG2)&amp;CHAR(10)&amp;
IF(Airwork2.0!AH2="","【職種1】","【職種1】"&amp;Airwork2.0!AH2)&amp;CHAR(10)&amp;
IF(Airwork2.0!AI2="","【職種2】","【職種2】"&amp;Airwork2.0!AI2)&amp;CHAR(10)&amp;
IF(Airwork2.0!AJ2="","【職種3】","【職種3】"&amp;Airwork2.0!AJ2)&amp;CHAR(10)&amp;
IF(Airwork2.0!AL2="","【キャッチフレーズ】","【キャッチフレーズ】"&amp;Airwork2.0!AL2)&amp;CHAR(10)&amp;
IF(Airwork2.0!AM2="","【対応状況】","【対応状況】"&amp;Airwork2.0!AM2)&amp;CHAR(10)&amp;
IF(Airwork2.0!AN2="","【面接日時】","【面接日時】"&amp;Airwork2.0!AN2)&amp;CHAR(10)&amp;
IF(Airwork2.0!AO2="","【選考メモ】","【選考メモ】"&amp;Airwork2.0!AO2)&amp;CHAR(10)&amp;
IF(Airwork2.0!AP2="","【学校区分】","【学校区分】"&amp;Airwork2.0!AP2)&amp;CHAR(10)&amp;
IF(Airwork2.0!AW2="","【最新受信メッセージ日時】","【最新受信メッセージ日時】"&amp;TEXT(Airwork2.0!AW2,"yyyy/m/d hh:mm"))&amp;CHAR(10)&amp;
IF(Airwork2.0!AX2="","【最新送信メッセージ日時】","【最新送信メッセージ日時】"&amp;TEXT(Airwork2.0!AX2,"yyyy/m/d hh:mm"))</f>
        <v>【応募ID】
【年齢】
【現在の職業（現在の職業補足）】
【応募経路】
【応募媒体】
【アプローチフラグ】
【最終学歴】
【普通自動車免許】
【その他資格】
【在籍履歴】
【その他企業に伝えたいこと】
【自由質問文1】
【自由質問への回答1】
【自由質問文2】
【自由質問への回答2】
【自由質問文3】
【自由質問への回答3】
【その他の質問】
【応募求人ID】
【応募勤務地】
【フルリモートフラグ】
【面接地登録地】
【応募雇用形態】
【職種1】
【職種2】
【職種3】
【キャッチフレーズ】
【対応状況】
【面接日時】
【選考メモ】
【学校区分】
【最新受信メッセージ日時】
【最新送信メッセージ日時】</v>
      </c>
      <c r="S2" t="str">
        <f>IF(Airwork2.0!AY2="","【レジュメー基本情報】","【レジュメー基本情報】"&amp;Airwork2.0!AY2)&amp;CHAR(10)&amp;
IF(Airwork2.0!AZ2="","【レジュメーPRテキスト】","【レジュメーPRテキスト】"&amp;Airwork2.0!AZ2)&amp;CHAR(10)&amp;
IF(Airwork2.0!BA2="","【レジュメー希望条件1/2/3】","【レジュメー希望条件1/2/3】"&amp;Airwork2.0!BA2)&amp;CHAR(10)&amp;
IF(Airwork2.0!BB2="","【レジュメー職歴】","【レジュメー職歴】"&amp;Airwork2.0!BB2)&amp;CHAR(10)&amp;
IF(Airwork2.0!BC2="","【レジュメー学歴】","【レジュメー学歴】"&amp;Airwork2.0!BC2)&amp;CHAR(10)&amp;
IF(Airwork2.0!BD2="","【レジュメースキル資格言語】","【レジュメースキル資格言語】"&amp;Airwork2.0!BD2)&amp;CHAR(10)&amp;
IF(Airwork2.0!BE2="","【レジュメーその他（兵役、出版物、受賞歴、特許など）】","【レジュメーその他（兵役、出版物、受賞歴、特許など）】"&amp;Airwork2.0!BE2)</f>
        <v>【レジュメー基本情報】
【レジュメーPRテキスト】
【レジュメー希望条件1/2/3】
【レジュメー職歴】
【レジュメー学歴】
【レジュメースキル資格言語】
【レジュメーその他（兵役、出版物、受賞歴、特許など）】</v>
      </c>
      <c r="T2" t="str">
        <f>IF(Airwork2.0!AQ2="","",Airwork2.0!AQ2)</f>
        <v/>
      </c>
      <c r="U2" t="str">
        <f>IF(Airwork2.0!AR2="","",Airwork2.0!AR2)</f>
        <v/>
      </c>
      <c r="V2" t="s">
        <v>114</v>
      </c>
      <c r="W2" t="str">
        <f>IF(Airwork2.0!AS2="","",Airwork2.0!AS2&amp;"/")&amp;IF(Airwork2.0!AT2="","",Airwork2.0!AT2)</f>
        <v/>
      </c>
      <c r="X2" t="str">
        <f>IF(Airwork2.0!AU2="","",Airwork2.0!AU2&amp;"/")&amp;IF(Airwork2.0!AV2="","",Airwork2.0!AV2)</f>
        <v/>
      </c>
      <c r="Y2" t="s">
        <v>114</v>
      </c>
      <c r="Z2" t="s">
        <v>114</v>
      </c>
      <c r="AA2" t="s">
        <v>114</v>
      </c>
      <c r="AB2" t="s">
        <v>114</v>
      </c>
      <c r="AC2" t="s">
        <v>114</v>
      </c>
      <c r="AD2" t="s">
        <v>114</v>
      </c>
      <c r="AE2" t="s">
        <v>114</v>
      </c>
      <c r="AF2" t="s">
        <v>114</v>
      </c>
      <c r="AG2" t="s">
        <v>114</v>
      </c>
      <c r="AH2" t="s">
        <v>114</v>
      </c>
      <c r="AI2" t="s">
        <v>114</v>
      </c>
      <c r="AJ2" t="s">
        <v>114</v>
      </c>
      <c r="AK2" t="s">
        <v>114</v>
      </c>
      <c r="AL2" t="s">
        <v>114</v>
      </c>
      <c r="AM2" t="s">
        <v>114</v>
      </c>
      <c r="AN2" t="s">
        <v>114</v>
      </c>
      <c r="AO2" t="s">
        <v>114</v>
      </c>
      <c r="AP2" t="s">
        <v>114</v>
      </c>
      <c r="AQ2" t="s">
        <v>114</v>
      </c>
      <c r="AR2" t="s">
        <v>114</v>
      </c>
      <c r="AS2" t="s">
        <v>114</v>
      </c>
      <c r="AT2" t="s">
        <v>114</v>
      </c>
      <c r="AU2" t="s">
        <v>114</v>
      </c>
      <c r="AV2" t="s">
        <v>114</v>
      </c>
      <c r="AW2" t="s">
        <v>114</v>
      </c>
      <c r="AX2" t="s">
        <v>114</v>
      </c>
      <c r="AY2" t="s">
        <v>114</v>
      </c>
      <c r="AZ2" t="s">
        <v>114</v>
      </c>
      <c r="BA2" t="s">
        <v>114</v>
      </c>
      <c r="BB2" t="s">
        <v>114</v>
      </c>
      <c r="BC2" t="s">
        <v>114</v>
      </c>
      <c r="BD2" t="s">
        <v>114</v>
      </c>
      <c r="BE2" t="s">
        <v>114</v>
      </c>
      <c r="BF2" t="s">
        <v>114</v>
      </c>
      <c r="BG2" t="s">
        <v>114</v>
      </c>
      <c r="BH2" t="s">
        <v>114</v>
      </c>
      <c r="BI2" t="s">
        <v>114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"/>
  <sheetViews>
    <sheetView zoomScale="107" zoomScaleNormal="107" workbookViewId="0"/>
  </sheetViews>
  <sheetFormatPr defaultColWidth="8.83203125" defaultRowHeight="18" x14ac:dyDescent="0.55000000000000004"/>
  <cols>
    <col min="1" max="1" width="9" bestFit="1" customWidth="1"/>
    <col min="4" max="4" width="9" bestFit="1" customWidth="1"/>
    <col min="5" max="7" width="8.58203125" customWidth="1"/>
    <col min="8" max="8" width="10.25" bestFit="1" customWidth="1"/>
    <col min="9" max="17" width="8.58203125" customWidth="1"/>
    <col min="18" max="18" width="12.5" customWidth="1"/>
    <col min="23" max="23" width="12.5" bestFit="1" customWidth="1"/>
    <col min="28" max="28" width="9.58203125" bestFit="1" customWidth="1"/>
    <col min="29" max="29" width="9" bestFit="1" customWidth="1"/>
    <col min="50" max="50" width="12.83203125" bestFit="1" customWidth="1"/>
    <col min="230" max="230" width="9.58203125" bestFit="1" customWidth="1"/>
  </cols>
  <sheetData>
    <row r="1" spans="1:57" s="3" customFormat="1" x14ac:dyDescent="0.55000000000000004">
      <c r="A1" s="11" t="s">
        <v>61</v>
      </c>
      <c r="B1" s="11" t="s">
        <v>62</v>
      </c>
      <c r="C1" s="11" t="s">
        <v>63</v>
      </c>
      <c r="D1" s="11" t="s">
        <v>1</v>
      </c>
      <c r="E1" s="13" t="s">
        <v>64</v>
      </c>
      <c r="F1" s="11" t="s">
        <v>65</v>
      </c>
      <c r="G1" s="11" t="s">
        <v>66</v>
      </c>
      <c r="H1" s="11" t="s">
        <v>6</v>
      </c>
      <c r="I1" s="11" t="s">
        <v>7</v>
      </c>
      <c r="J1" s="11" t="s">
        <v>2</v>
      </c>
      <c r="K1" s="14" t="s">
        <v>67</v>
      </c>
      <c r="L1" s="14" t="s">
        <v>68</v>
      </c>
      <c r="M1" s="14" t="s">
        <v>69</v>
      </c>
      <c r="N1" s="14" t="s">
        <v>70</v>
      </c>
      <c r="O1" s="14" t="s">
        <v>71</v>
      </c>
      <c r="P1" s="11" t="s">
        <v>72</v>
      </c>
      <c r="Q1" s="14" t="s">
        <v>73</v>
      </c>
      <c r="R1" s="14" t="s">
        <v>74</v>
      </c>
      <c r="S1" s="14" t="s">
        <v>75</v>
      </c>
      <c r="T1" s="14" t="s">
        <v>76</v>
      </c>
      <c r="U1" s="14" t="s">
        <v>77</v>
      </c>
      <c r="V1" s="14" t="s">
        <v>78</v>
      </c>
      <c r="W1" s="14" t="s">
        <v>79</v>
      </c>
      <c r="X1" s="14" t="s">
        <v>80</v>
      </c>
      <c r="Y1" s="14" t="s">
        <v>81</v>
      </c>
      <c r="Z1" s="14" t="s">
        <v>82</v>
      </c>
      <c r="AA1" s="14" t="s">
        <v>83</v>
      </c>
      <c r="AB1" s="11" t="s">
        <v>84</v>
      </c>
      <c r="AC1" s="14" t="s">
        <v>85</v>
      </c>
      <c r="AD1" s="14" t="s">
        <v>86</v>
      </c>
      <c r="AE1" s="14" t="s">
        <v>87</v>
      </c>
      <c r="AF1" s="14" t="s">
        <v>88</v>
      </c>
      <c r="AG1" s="14" t="s">
        <v>89</v>
      </c>
      <c r="AH1" s="14" t="s">
        <v>90</v>
      </c>
      <c r="AI1" s="14" t="s">
        <v>91</v>
      </c>
      <c r="AJ1" s="14" t="s">
        <v>92</v>
      </c>
      <c r="AK1" s="12" t="s">
        <v>93</v>
      </c>
      <c r="AL1" s="15" t="s">
        <v>94</v>
      </c>
      <c r="AM1" s="15" t="s">
        <v>95</v>
      </c>
      <c r="AN1" s="15" t="s">
        <v>96</v>
      </c>
      <c r="AO1" s="15" t="s">
        <v>97</v>
      </c>
      <c r="AP1" s="15" t="s">
        <v>98</v>
      </c>
      <c r="AQ1" s="12" t="s">
        <v>99</v>
      </c>
      <c r="AR1" s="12" t="s">
        <v>100</v>
      </c>
      <c r="AS1" s="12" t="s">
        <v>101</v>
      </c>
      <c r="AT1" s="12" t="s">
        <v>102</v>
      </c>
      <c r="AU1" s="12" t="s">
        <v>103</v>
      </c>
      <c r="AV1" s="12" t="s">
        <v>104</v>
      </c>
      <c r="AW1" s="15" t="s">
        <v>105</v>
      </c>
      <c r="AX1" s="15" t="s">
        <v>106</v>
      </c>
      <c r="AY1" s="16" t="s">
        <v>107</v>
      </c>
      <c r="AZ1" s="16" t="s">
        <v>108</v>
      </c>
      <c r="BA1" s="16" t="s">
        <v>109</v>
      </c>
      <c r="BB1" s="16" t="s">
        <v>110</v>
      </c>
      <c r="BC1" s="16" t="s">
        <v>111</v>
      </c>
      <c r="BD1" s="16" t="s">
        <v>112</v>
      </c>
      <c r="BE1" s="16" t="s">
        <v>113</v>
      </c>
    </row>
    <row r="2" spans="1:57" s="3" customFormat="1" x14ac:dyDescent="0.55000000000000004">
      <c r="A2" s="5"/>
      <c r="B2" s="5"/>
      <c r="C2" s="5"/>
      <c r="D2" s="7"/>
      <c r="E2" s="5"/>
      <c r="F2" s="5"/>
      <c r="G2" s="5"/>
      <c r="H2" s="5"/>
      <c r="I2" s="5"/>
      <c r="J2" s="7"/>
      <c r="K2" s="5"/>
      <c r="L2" s="5"/>
      <c r="M2" s="5"/>
      <c r="N2" s="8"/>
      <c r="O2" s="7"/>
      <c r="P2" s="7"/>
      <c r="Q2" s="5"/>
      <c r="R2" s="9"/>
      <c r="S2" s="7"/>
      <c r="T2" s="5"/>
      <c r="U2" s="5"/>
      <c r="V2" s="5"/>
      <c r="W2" s="9"/>
      <c r="X2" s="5"/>
      <c r="Y2" s="5"/>
      <c r="Z2" s="5"/>
      <c r="AA2" s="5"/>
      <c r="AB2" s="7"/>
      <c r="AC2" s="5"/>
      <c r="AD2" s="5"/>
      <c r="AE2" s="5"/>
      <c r="AF2" s="5"/>
      <c r="AG2" s="5"/>
      <c r="AH2" s="5"/>
      <c r="AI2" s="5"/>
      <c r="AJ2" s="5"/>
      <c r="AK2" s="10"/>
      <c r="AL2" s="10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Airwork2.0 to HRMOS</vt:lpstr>
      <vt:lpstr>Airwork2.0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守屋 奈保子</cp:lastModifiedBy>
  <dcterms:created xsi:type="dcterms:W3CDTF">2023-10-02T09:00:35Z</dcterms:created>
  <dcterms:modified xsi:type="dcterms:W3CDTF">2025-05-22T08:18:52Z</dcterms:modified>
</cp:coreProperties>
</file>