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9A50EE7F-952F-40F2-B218-DE25D9AE6BB4}" xr6:coauthVersionLast="47" xr6:coauthVersionMax="47" xr10:uidLastSave="{00000000-0000-0000-0000-000000000000}"/>
  <bookViews>
    <workbookView xWindow="430" yWindow="0" windowWidth="18770" windowHeight="10200" xr2:uid="{00000000-000D-0000-FFFF-FFFF00000000}"/>
  </bookViews>
  <sheets>
    <sheet name="外資就活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T2" i="2"/>
  <c r="Z2" i="2"/>
  <c r="Y2" i="2"/>
  <c r="S2" i="2"/>
  <c r="E2" i="2"/>
  <c r="J2" i="2"/>
  <c r="F2" i="2"/>
  <c r="D2" i="2"/>
  <c r="C2" i="2"/>
</calcChain>
</file>

<file path=xl/sharedStrings.xml><?xml version="1.0" encoding="utf-8"?>
<sst xmlns="http://schemas.openxmlformats.org/spreadsheetml/2006/main" count="96" uniqueCount="93">
  <si>
    <t>スカウトID</t>
  </si>
  <si>
    <t>姓</t>
  </si>
  <si>
    <t>名</t>
  </si>
  <si>
    <t>姓(カタカナ)</t>
  </si>
  <si>
    <t>名(カタカナ)</t>
  </si>
  <si>
    <t>性別</t>
  </si>
  <si>
    <t>メールアドレス</t>
  </si>
  <si>
    <t>電話番号</t>
  </si>
  <si>
    <t>高校</t>
  </si>
  <si>
    <t>卒業年月</t>
  </si>
  <si>
    <t>大学</t>
  </si>
  <si>
    <t>学位</t>
  </si>
  <si>
    <t>文理</t>
  </si>
  <si>
    <t>学部</t>
  </si>
  <si>
    <t>学科</t>
  </si>
  <si>
    <t>志望企業</t>
  </si>
  <si>
    <t>志望業界</t>
  </si>
  <si>
    <t>志望職種</t>
  </si>
  <si>
    <t>志望勤務地</t>
  </si>
  <si>
    <t>TOEIC</t>
  </si>
  <si>
    <t>TOEFL</t>
  </si>
  <si>
    <t>TOEFLの種類</t>
  </si>
  <si>
    <t>外国語レベル</t>
  </si>
  <si>
    <t>海外在住経験</t>
  </si>
  <si>
    <t>志向性</t>
  </si>
  <si>
    <t>その他経歴</t>
  </si>
  <si>
    <t>インターン経験</t>
  </si>
  <si>
    <t>自己PR</t>
  </si>
  <si>
    <t>ひとことPR</t>
  </si>
  <si>
    <t>開発経験</t>
  </si>
  <si>
    <t>Qiita</t>
  </si>
  <si>
    <t>Kaggle</t>
  </si>
  <si>
    <t>AtCoder</t>
  </si>
  <si>
    <t>個人サイト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</si>
  <si>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</si>
  <si>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</si>
  <si>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</si>
  <si>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</si>
  <si>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</si>
  <si>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</si>
  <si>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生年月日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</si>
  <si>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</si>
  <si>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</si>
  <si>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</si>
  <si>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</si>
  <si>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</si>
  <si>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</si>
  <si>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</si>
  <si>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</si>
  <si>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</si>
  <si>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</si>
  <si>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</si>
  <si>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</si>
  <si>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</si>
  <si>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</si>
  <si>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</si>
  <si>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</si>
  <si>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</si>
  <si>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</si>
  <si>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</si>
  <si>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</si>
  <si>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</si>
  <si>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</si>
  <si>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</si>
  <si>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</si>
  <si>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</si>
  <si>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</si>
  <si>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</si>
  <si>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</si>
  <si>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</si>
  <si>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</si>
  <si>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</si>
  <si>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</si>
  <si>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</si>
  <si>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</si>
  <si>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</si>
  <si>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</si>
  <si>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</si>
  <si>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</si>
  <si>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</si>
  <si>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</si>
  <si>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</si>
  <si>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</si>
  <si>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</si>
  <si>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</si>
  <si>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</si>
  <si>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</si>
  <si>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</si>
  <si>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</si>
  <si>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</si>
  <si>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</si>
  <si>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</si>
  <si>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Github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</si>
</sst>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2"/>
      <color theme="10"/>
      <name val="ＭＳ Ｐゴシック"/>
      <family val="2"/>
      <scheme val="minor"/>
    </font>
    <font>
      <u/>
      <sz val="12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1" applyFont="1">
      <alignment vertic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3" borderId="0" xfId="1" applyFont="1" applyFill="1">
      <alignment vertical="center"/>
    </xf>
    <xf numFmtId="0" fontId="3" fillId="4" borderId="0" xfId="1" applyFont="1" applyFill="1">
      <alignment vertical="center"/>
    </xf>
    <xf numFmtId="0" fontId="3" fillId="2" borderId="0" xfId="1" applyFont="1" applyFill="1">
      <alignment vertical="center"/>
    </xf>
    <xf numFmtId="0" fontId="5" fillId="0" borderId="0" xfId="2" applyFont="1"/>
    <xf numFmtId="17" fontId="3" fillId="0" borderId="0" xfId="0" applyNumberFormat="1" applyFont="1"/>
    <xf numFmtId="0" fontId="3" fillId="0" borderId="0" xfId="1" applyFont="1" applyFill="1">
      <alignment vertical="center"/>
    </xf>
  </cellXfs>
  <cellStyles count="3">
    <cellStyle name="ハイパーリンク" xfId="2" builtinId="8"/>
    <cellStyle name="標準" xfId="0" builtinId="0"/>
    <cellStyle name="標準 2" xfId="1" xr:uid="{6E882D82-19F4-41E9-BF01-A17EEF2C10F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72B8-057E-4F1D-9EF2-763A81C3D0FD}">
  <dimension ref="A1:BI2"/>
  <sheetViews>
    <sheetView tabSelected="1" workbookViewId="0"/>
  </sheetViews>
  <sheetFormatPr defaultRowHeight="18" x14ac:dyDescent="0.2"/>
  <cols>
    <col min="1" max="16384" width="8.6640625" style="1"/>
  </cols>
  <sheetData>
    <row r="1" spans="1:61" x14ac:dyDescent="0.2">
      <c r="A1" s="1" t="s">
        <v>34</v>
      </c>
      <c r="B1" s="1" t="s">
        <v>35</v>
      </c>
      <c r="C1" s="8" t="s">
        <v>36</v>
      </c>
      <c r="D1" s="8" t="s">
        <v>37</v>
      </c>
      <c r="E1" s="8" t="s">
        <v>7</v>
      </c>
      <c r="F1" s="8" t="s">
        <v>6</v>
      </c>
      <c r="G1" s="1" t="s">
        <v>38</v>
      </c>
      <c r="H1" s="1" t="s">
        <v>39</v>
      </c>
      <c r="I1" s="1" t="s">
        <v>40</v>
      </c>
      <c r="J1" s="8" t="s">
        <v>5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1" t="s">
        <v>46</v>
      </c>
      <c r="Q1" s="1" t="s">
        <v>47</v>
      </c>
      <c r="R1" s="6" t="s">
        <v>48</v>
      </c>
      <c r="S1" s="7" t="s">
        <v>49</v>
      </c>
      <c r="T1" s="8" t="s">
        <v>50</v>
      </c>
      <c r="U1" s="1" t="s">
        <v>51</v>
      </c>
      <c r="V1" s="1" t="s">
        <v>52</v>
      </c>
      <c r="W1" s="1" t="s">
        <v>53</v>
      </c>
      <c r="X1" s="1" t="s">
        <v>54</v>
      </c>
      <c r="Y1" s="8" t="s">
        <v>55</v>
      </c>
      <c r="Z1" s="8" t="s">
        <v>56</v>
      </c>
      <c r="AA1" s="1" t="s">
        <v>57</v>
      </c>
      <c r="AB1" s="1" t="s">
        <v>58</v>
      </c>
      <c r="AC1" s="1" t="s">
        <v>59</v>
      </c>
      <c r="AD1" s="1" t="s">
        <v>60</v>
      </c>
      <c r="AE1" s="1" t="s">
        <v>61</v>
      </c>
      <c r="AF1" s="1" t="s">
        <v>62</v>
      </c>
      <c r="AG1" s="1" t="s">
        <v>63</v>
      </c>
      <c r="AH1" s="1" t="s">
        <v>64</v>
      </c>
      <c r="AI1" s="1" t="s">
        <v>65</v>
      </c>
      <c r="AJ1" s="1" t="s">
        <v>66</v>
      </c>
      <c r="AK1" s="1" t="s">
        <v>67</v>
      </c>
      <c r="AL1" s="1" t="s">
        <v>68</v>
      </c>
      <c r="AM1" s="1" t="s">
        <v>69</v>
      </c>
      <c r="AN1" s="1" t="s">
        <v>70</v>
      </c>
      <c r="AO1" s="1" t="s">
        <v>71</v>
      </c>
      <c r="AP1" s="1" t="s">
        <v>72</v>
      </c>
      <c r="AQ1" s="1" t="s">
        <v>73</v>
      </c>
      <c r="AR1" s="1" t="s">
        <v>74</v>
      </c>
      <c r="AS1" s="1" t="s">
        <v>75</v>
      </c>
      <c r="AT1" s="1" t="s">
        <v>76</v>
      </c>
      <c r="AU1" s="1" t="s">
        <v>77</v>
      </c>
      <c r="AV1" s="1" t="s">
        <v>78</v>
      </c>
      <c r="AW1" s="1" t="s">
        <v>79</v>
      </c>
      <c r="AX1" s="1" t="s">
        <v>80</v>
      </c>
      <c r="AY1" s="1" t="s">
        <v>81</v>
      </c>
      <c r="AZ1" s="1" t="s">
        <v>82</v>
      </c>
      <c r="BA1" s="1" t="s">
        <v>83</v>
      </c>
      <c r="BB1" s="1" t="s">
        <v>84</v>
      </c>
      <c r="BC1" s="1" t="s">
        <v>85</v>
      </c>
      <c r="BD1" s="1" t="s">
        <v>86</v>
      </c>
      <c r="BE1" s="1" t="s">
        <v>87</v>
      </c>
      <c r="BF1" s="1" t="s">
        <v>88</v>
      </c>
      <c r="BG1" s="1" t="s">
        <v>89</v>
      </c>
      <c r="BH1" s="1" t="s">
        <v>90</v>
      </c>
      <c r="BI1" s="1" t="s">
        <v>91</v>
      </c>
    </row>
    <row r="2" spans="1:61" x14ac:dyDescent="0.2">
      <c r="C2" s="1" t="str">
        <f>IF(元データ!B2="","",元データ!B2)&amp;IF(元データ!C2="",""," "&amp;元データ!C2)</f>
        <v/>
      </c>
      <c r="D2" s="1" t="str">
        <f>IF(元データ!D2="","",元データ!D2)&amp;IF(元データ!E2="",""," "&amp;元データ!E2)</f>
        <v/>
      </c>
      <c r="E2" s="1" t="str">
        <f>IF(元データ!H2="","",TEXT(元データ!H2,"0##########"))</f>
        <v/>
      </c>
      <c r="F2" s="1" t="str">
        <f>IF(元データ!G2="","",元データ!G2)</f>
        <v/>
      </c>
      <c r="J2" s="1" t="str">
        <f>IF(元データ!F2="","",元データ!F2)</f>
        <v/>
      </c>
      <c r="R2" s="1" t="str">
        <f>"【スカウトID】"&amp;元データ!A2&amp;CHAR(10)&amp;
"【卒業年月】"&amp;IF(元データ!J2="","",TEXT(元データ!J2,"yyyy/m"))&amp;CHAR(10)&amp;
"【学位】"&amp;元データ!L2&amp;CHAR(10)&amp;
"【文理】"&amp;元データ!M2&amp;CHAR(10)&amp;
"【志望企業】"&amp;元データ!P2&amp;CHAR(10)&amp;
"【志望業界】"&amp;元データ!Q2&amp;CHAR(10)&amp;
"【志望職種】"&amp;元データ!R2&amp;CHAR(10)&amp;
"【志望勤務地】"&amp;元データ!S2&amp;CHAR(10)&amp;
"【TOEIC】"&amp;元データ!T2&amp;CHAR(10)&amp;
"【TOEFL】"&amp;元データ!U2&amp;CHAR(10)&amp;
"【TOEFLの種類】"&amp;元データ!V2&amp;CHAR(10)&amp;
"【外国語レベル】"&amp;元データ!W2&amp;CHAR(10)&amp;
"【海外在住経験】"&amp;元データ!X2&amp;CHAR(10)&amp;
"【志向性】"&amp;元データ!Y2&amp;CHAR(10)&amp;
"【その他経歴】"&amp;元データ!Z2&amp;CHAR(10)&amp;
"【インターン経験】"&amp;元データ!AA2&amp;CHAR(10)&amp;
"【開発経験】"&amp;元データ!AD2&amp;CHAR(10)&amp;
"【Github】"&amp;元データ!AE2&amp;CHAR(10)&amp;
"【Qiita】"&amp;元データ!AF2&amp;CHAR(10)&amp;
"【Kaggle】"&amp;元データ!AG2&amp;CHAR(10)&amp;
"【AtCoder】"&amp;元データ!AH2&amp;CHAR(10)&amp;
"【個人サイト】"&amp;元データ!AI2</f>
        <v>【スカウトID】
【卒業年月】
【学位】
【文理】
【志望企業】
【志望業界】
【志望職種】
【志望勤務地】
【TOEIC】
【TOEFL】
【TOEFLの種類】
【外国語レベル】
【海外在住経験】
【志向性】
【その他経歴】
【インターン経験】
【開発経験】
【Github】
【Qiita】
【Kaggle】
【AtCoder】
【個人サイト】</v>
      </c>
      <c r="S2" s="1" t="str">
        <f>"【自己PR】"&amp;元データ!AB2&amp;CHAR(10)&amp;
"【ひとことPR】"&amp;元データ!AC2</f>
        <v>【自己PR】
【ひとことPR】</v>
      </c>
      <c r="T2" s="1" t="str">
        <f>IF(元データ!I2="","",元データ!I2)</f>
        <v/>
      </c>
      <c r="Y2" s="1" t="str">
        <f>IF(元データ!K2="","",元データ!K2)</f>
        <v/>
      </c>
      <c r="Z2" s="1" t="str">
        <f>IF(元データ!N2="","",元データ!N2)&amp;IF(元データ!O2="","",元データ!O2)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"/>
  <sheetViews>
    <sheetView workbookViewId="0"/>
  </sheetViews>
  <sheetFormatPr defaultColWidth="10.6640625" defaultRowHeight="18" x14ac:dyDescent="0.55000000000000004"/>
  <cols>
    <col min="1" max="7" width="10.6640625" style="2"/>
    <col min="8" max="8" width="11.25" style="2" bestFit="1" customWidth="1"/>
    <col min="9" max="16384" width="10.6640625" style="2"/>
  </cols>
  <sheetData>
    <row r="1" spans="1:35" x14ac:dyDescent="0.55000000000000004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27</v>
      </c>
      <c r="AC1" s="5" t="s">
        <v>28</v>
      </c>
      <c r="AD1" s="4" t="s">
        <v>29</v>
      </c>
      <c r="AE1" s="4" t="s">
        <v>92</v>
      </c>
      <c r="AF1" s="4" t="s">
        <v>30</v>
      </c>
      <c r="AG1" s="4" t="s">
        <v>31</v>
      </c>
      <c r="AH1" s="4" t="s">
        <v>32</v>
      </c>
      <c r="AI1" s="4" t="s">
        <v>33</v>
      </c>
    </row>
    <row r="2" spans="1:35" ht="20" x14ac:dyDescent="0.6">
      <c r="G2" s="9"/>
      <c r="J2" s="10"/>
    </row>
  </sheetData>
  <phoneticPr fontId="2"/>
  <pageMargins left="0.7" right="0.7" top="0.75" bottom="0.75" header="0.3" footer="0.3"/>
  <ignoredErrors>
    <ignoredError sqref="A1:AD1 AF1:A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外資就活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2025-05-08T00:33:47Z</dcterms:created>
  <dcterms:modified xsi:type="dcterms:W3CDTF">2025-05-08T00:51:31Z</dcterms:modified>
</cp:coreProperties>
</file>