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8_{FF1204B4-99D9-4249-ABE5-B41E49D023CF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openwork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" i="2" l="1"/>
  <c r="AS2" i="2"/>
  <c r="AL2" i="2"/>
  <c r="AI2" i="2"/>
  <c r="AW2" i="2"/>
  <c r="AP2" i="2"/>
  <c r="AU2" i="2"/>
  <c r="AV2" i="2"/>
  <c r="BC2" i="2"/>
  <c r="BB2" i="2"/>
  <c r="AO2" i="2"/>
  <c r="AN2" i="2"/>
  <c r="AH2" i="2"/>
  <c r="AC2" i="2"/>
  <c r="X2" i="2"/>
  <c r="BD2" i="2"/>
  <c r="BA2" i="2"/>
  <c r="AY2" i="2"/>
  <c r="AT2" i="2"/>
  <c r="AR2" i="2"/>
  <c r="AM2" i="2"/>
  <c r="AK2" i="2"/>
  <c r="AE2" i="2"/>
  <c r="AD2" i="2"/>
  <c r="Z2" i="2"/>
  <c r="Y2" i="2"/>
  <c r="U2" i="2"/>
  <c r="T2" i="2"/>
  <c r="S2" i="2"/>
  <c r="R2" i="2"/>
  <c r="L2" i="2"/>
  <c r="J2" i="2"/>
  <c r="I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<sst xmlns="http://schemas.openxmlformats.org/spreadsheetml/2006/main" count="255" uniqueCount="228">
  <si>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</si>
  <si>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</si>
  <si>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</si>
  <si>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</si>
  <si>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</si>
  <si>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</si>
  <si>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</si>
  <si>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</si>
  <si>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</si>
  <si>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</si>
  <si>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</si>
  <si>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</si>
  <si>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</si>
  <si>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</si>
  <si>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</si>
  <si>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</si>
  <si>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</si>
  <si>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</si>
  <si>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</si>
  <si>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</si>
  <si>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</si>
  <si>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</si>
  <si>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</si>
  <si>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</si>
  <si>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</si>
  <si>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</si>
  <si>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</si>
  <si>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</si>
  <si>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</si>
  <si>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</si>
  <si>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</si>
  <si>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</si>
  <si>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</si>
  <si>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</si>
  <si>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</si>
  <si>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</si>
  <si>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</si>
  <si>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</si>
  <si>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</si>
  <si>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</si>
  <si>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</si>
  <si>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</si>
  <si>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</si>
  <si>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</si>
  <si>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</si>
  <si>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</si>
  <si>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</si>
  <si>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</si>
  <si>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</si>
  <si>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</si>
  <si>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</si>
  <si>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</si>
  <si>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</si>
  <si>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</si>
  <si>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</si>
  <si>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</si>
  <si>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</si>
  <si>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</si>
  <si>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</si>
  <si>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</si>
  <si>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</si>
  <si>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求職者ID</t>
  </si>
  <si>
    <t>媒体・経路名</t>
  </si>
  <si>
    <t>候補者氏名</t>
  </si>
  <si>
    <t>候補者氏名_姓</t>
  </si>
  <si>
    <t>候補者氏名_名</t>
  </si>
  <si>
    <t>候補者氏名フリガナ</t>
  </si>
  <si>
    <t>候補者氏名フリガナ_セイ</t>
  </si>
  <si>
    <t>候補者氏名フリガナ_メイ</t>
  </si>
  <si>
    <t>応募経路</t>
  </si>
  <si>
    <t>キャリア状況</t>
  </si>
  <si>
    <t>応募求人タイトル</t>
  </si>
  <si>
    <t>応募職種</t>
  </si>
  <si>
    <t>入社予定日</t>
  </si>
  <si>
    <t>選考ステップ</t>
  </si>
  <si>
    <t>選考メモ</t>
  </si>
  <si>
    <t>応募メッセージ</t>
  </si>
  <si>
    <t>年齢</t>
  </si>
  <si>
    <t>現住所</t>
  </si>
  <si>
    <t>現在の年収</t>
  </si>
  <si>
    <t>学歴1 学校種別</t>
  </si>
  <si>
    <t>学歴1 学校名</t>
  </si>
  <si>
    <t>学歴1 学部・学科</t>
  </si>
  <si>
    <t>学歴1 文理区分</t>
  </si>
  <si>
    <t>学歴1 卒業区分</t>
  </si>
  <si>
    <t>学歴1 卒業年月</t>
  </si>
  <si>
    <t>学歴2 学校種別</t>
  </si>
  <si>
    <t>学歴2 学校名</t>
  </si>
  <si>
    <t>学歴2 学部・学科</t>
  </si>
  <si>
    <t>学歴2 文理区分</t>
  </si>
  <si>
    <t>学歴2 卒業区分</t>
  </si>
  <si>
    <t>学歴2 卒業年月</t>
  </si>
  <si>
    <t>学歴3 学校種別</t>
  </si>
  <si>
    <t>学歴3 学校名</t>
  </si>
  <si>
    <t>学歴3 学部・学科</t>
  </si>
  <si>
    <t>学歴3 文理区分</t>
  </si>
  <si>
    <t>学歴3 卒業区分</t>
  </si>
  <si>
    <t>学歴3 卒業年月</t>
  </si>
  <si>
    <t>語学力</t>
  </si>
  <si>
    <t>TOEIC</t>
  </si>
  <si>
    <t>TOEFL</t>
  </si>
  <si>
    <t>その他の語学（1）</t>
  </si>
  <si>
    <t>その他の語学（2）</t>
  </si>
  <si>
    <t>その他の語学（3）</t>
  </si>
  <si>
    <t>その他の語学（4）</t>
  </si>
  <si>
    <t>その他の語学（5）</t>
  </si>
  <si>
    <t>資格</t>
  </si>
  <si>
    <t>その他経験・スキル</t>
  </si>
  <si>
    <t>経験職種</t>
  </si>
  <si>
    <t>経験社数</t>
  </si>
  <si>
    <t>職歴1の期間</t>
  </si>
  <si>
    <t>職歴1の会社名</t>
  </si>
  <si>
    <t>職歴1の雇用形態</t>
  </si>
  <si>
    <t>職歴1の部門・役職</t>
  </si>
  <si>
    <t>職歴1の職務内容</t>
  </si>
  <si>
    <t>職歴2の期間</t>
  </si>
  <si>
    <t>職歴2の会社名</t>
  </si>
  <si>
    <t>職歴2の雇用形態</t>
  </si>
  <si>
    <t>職歴2の部門・役職</t>
  </si>
  <si>
    <t>職歴2の職務内容</t>
  </si>
  <si>
    <t>職歴3の期間</t>
  </si>
  <si>
    <t>職歴3の会社名</t>
  </si>
  <si>
    <t>職歴3の雇用形態</t>
  </si>
  <si>
    <t>職歴3の部門・役職</t>
  </si>
  <si>
    <t>職歴3の職務内容</t>
  </si>
  <si>
    <t>職歴4の会社名</t>
  </si>
  <si>
    <t>職歴4の雇用形態</t>
  </si>
  <si>
    <t>職歴4の部門・役職</t>
  </si>
  <si>
    <t>職歴4の職務内容</t>
  </si>
  <si>
    <t>職歴5の期間</t>
  </si>
  <si>
    <t>職歴5の会社名</t>
  </si>
  <si>
    <t>職歴5の雇用形態</t>
  </si>
  <si>
    <t>職歴5の部門・役職</t>
  </si>
  <si>
    <t>職歴5の職務内容</t>
  </si>
  <si>
    <t>職歴6の期間</t>
  </si>
  <si>
    <t>職歴6の会社名</t>
  </si>
  <si>
    <t>職歴6の雇用形態</t>
  </si>
  <si>
    <t>職歴6の部門・役職</t>
  </si>
  <si>
    <t>職歴6の職務内容</t>
  </si>
  <si>
    <t>職歴7の期間</t>
  </si>
  <si>
    <t>職歴7の会社名</t>
  </si>
  <si>
    <t>職歴7の雇用形態</t>
  </si>
  <si>
    <t>職歴7の部門・役職</t>
  </si>
  <si>
    <t>職歴7の職務内容</t>
  </si>
  <si>
    <t>職歴8の期間</t>
  </si>
  <si>
    <t>職歴8の会社名</t>
  </si>
  <si>
    <t>職歴8の雇用形態</t>
  </si>
  <si>
    <t>職歴8の部門・役職</t>
  </si>
  <si>
    <t>職歴8の職務内容</t>
  </si>
  <si>
    <t>職歴9の期間</t>
  </si>
  <si>
    <t>職歴9の会社名</t>
  </si>
  <si>
    <t>職歴9の雇用形態</t>
  </si>
  <si>
    <t>職歴9の部門・役職</t>
  </si>
  <si>
    <t>職歴9の職務内容</t>
  </si>
  <si>
    <t>職歴10の期間</t>
  </si>
  <si>
    <t>職歴10の会社名</t>
  </si>
  <si>
    <t>職歴10の雇用形態</t>
  </si>
  <si>
    <t>職歴10の部門・役職</t>
  </si>
  <si>
    <t>職歴10の職務内容</t>
  </si>
  <si>
    <t>希望業種</t>
  </si>
  <si>
    <t>希望職種</t>
  </si>
  <si>
    <t>希望勤務地</t>
  </si>
  <si>
    <t>希望転職時期</t>
  </si>
  <si>
    <t>希望年収</t>
  </si>
  <si>
    <t>興味がある働き方</t>
  </si>
  <si>
    <t>その他希望条件</t>
  </si>
  <si>
    <t>ゼミ・研究（1）所属ゼミ・研究室名</t>
  </si>
  <si>
    <t>ゼミ・研究（1）研究内容</t>
  </si>
  <si>
    <t>留学・海外生活（1）国・地域/期間</t>
  </si>
  <si>
    <t>留学・海外生活（1）経験内容</t>
  </si>
  <si>
    <t>クラブ・サークル（1）団体名/ジャンル</t>
  </si>
  <si>
    <t>クラブ・サークル（1）活動内容</t>
  </si>
  <si>
    <t>インターンシップ（1）企業名/期間</t>
  </si>
  <si>
    <t>インターンシップ（1）参加内容</t>
  </si>
  <si>
    <t>プログラミング（1）言語/レベル</t>
  </si>
  <si>
    <t>プログラミング（1）経験内容</t>
  </si>
  <si>
    <t>その他経験（1）タイトル</t>
  </si>
  <si>
    <t>その他経験（1）内容</t>
  </si>
  <si>
    <t>ゼミ・研究（2）所属ゼミ・研究室名</t>
  </si>
  <si>
    <t>ゼミ・研究（2）研究内容</t>
  </si>
  <si>
    <t>留学・海外生活（2）国・地域/期間</t>
  </si>
  <si>
    <t>留学・海外生活（2）経験内容</t>
  </si>
  <si>
    <t>クラブ・サークル（2）団体名/ジャンル</t>
  </si>
  <si>
    <t>クラブ・サークル（2）活動内容</t>
  </si>
  <si>
    <t>インターンシップ（2）企業名/期間</t>
  </si>
  <si>
    <t>インターンシップ（2）参加内容</t>
  </si>
  <si>
    <t>プログラミング（2）言語/レベル</t>
  </si>
  <si>
    <t>プログラミング（2）経験内容</t>
  </si>
  <si>
    <t>その他経験（2）タイトル</t>
  </si>
  <si>
    <t>その他経験（2）内容</t>
  </si>
  <si>
    <t>ゼミ・研究（3）所属ゼミ・研究室名</t>
  </si>
  <si>
    <t>ゼミ・研究（3）研究内容</t>
  </si>
  <si>
    <t>留学・海外生活（3）国・地域/期間</t>
  </si>
  <si>
    <t>留学・海外生活（3）経験内容</t>
  </si>
  <si>
    <t>クラブ・サークル（3）団体名/ジャンル</t>
  </si>
  <si>
    <t>クラブ・サークル（3）活動内容</t>
  </si>
  <si>
    <t>インターンシップ（3）企業名/期間</t>
  </si>
  <si>
    <t>インターンシップ（3）参加内容</t>
  </si>
  <si>
    <t>プログラミング（3）言語/レベル</t>
  </si>
  <si>
    <t>プログラミング（3）経験内容</t>
  </si>
  <si>
    <t>その他経験（3）タイトル</t>
  </si>
  <si>
    <t>その他経験（3）内容</t>
  </si>
  <si>
    <t>ゼミ・研究（4）所属ゼミ・研究室名</t>
  </si>
  <si>
    <t>ゼミ・研究（4）研究内容</t>
  </si>
  <si>
    <t>留学・海外生活（4）国・地域/期間</t>
  </si>
  <si>
    <t>留学・海外生活（4）経験内容</t>
  </si>
  <si>
    <t>クラブ・サークル（4）団体名/ジャンル</t>
  </si>
  <si>
    <t>クラブ・サークル（4）活動内容</t>
  </si>
  <si>
    <t>インターンシップ（4）企業名/期間</t>
  </si>
  <si>
    <t>インターンシップ（4）参加内容</t>
  </si>
  <si>
    <t>プログラミング（4）言語/レベル</t>
  </si>
  <si>
    <t>プログラミング（4）経験内容</t>
  </si>
  <si>
    <t>その他経験（4）タイトル</t>
  </si>
  <si>
    <t>その他経験（4）内容</t>
  </si>
  <si>
    <t>ゼミ・研究（5）所属ゼミ・研究室名</t>
  </si>
  <si>
    <t>ゼミ・研究（5）研究内容</t>
  </si>
  <si>
    <t>留学・海外生活（5）国・地域/期間</t>
  </si>
  <si>
    <t>留学・海外生活（5）経験内容</t>
  </si>
  <si>
    <t>クラブ・サークル（5）団体名/ジャンル</t>
  </si>
  <si>
    <t>クラブ・サークル（5）活動内容</t>
  </si>
  <si>
    <t>インターンシップ（5）企業名/期間</t>
  </si>
  <si>
    <t>インターンシップ（5）参加内容</t>
  </si>
  <si>
    <t>プログラミング（5）言語/レベル</t>
  </si>
  <si>
    <t>プログラミング（5）経験内容</t>
  </si>
  <si>
    <t>その他経験（5）タイトル</t>
  </si>
  <si>
    <t>その他経験（5）内容</t>
  </si>
  <si>
    <t/>
  </si>
  <si>
    <t>職歴4の期間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</si>
</sst>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17" fontId="0" fillId="0" borderId="0" xfId="0" applyNumberFormat="1">
      <alignment vertical="center"/>
    </xf>
    <xf numFmtId="0" fontId="19" fillId="0" borderId="0" xfId="42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>
      <selection activeCell="A2" sqref="A2"/>
    </sheetView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7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2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2" t="s">
        <v>17</v>
      </c>
      <c r="S1" s="11" t="s">
        <v>18</v>
      </c>
      <c r="T1" s="7" t="s">
        <v>19</v>
      </c>
      <c r="U1" s="7" t="s">
        <v>20</v>
      </c>
      <c r="V1" t="s">
        <v>21</v>
      </c>
      <c r="W1" t="s">
        <v>22</v>
      </c>
      <c r="X1" s="7" t="s">
        <v>23</v>
      </c>
      <c r="Y1" s="7" t="s">
        <v>24</v>
      </c>
      <c r="Z1" s="7" t="s">
        <v>25</v>
      </c>
      <c r="AA1" t="s">
        <v>26</v>
      </c>
      <c r="AB1" t="s">
        <v>27</v>
      </c>
      <c r="AC1" s="7" t="s">
        <v>28</v>
      </c>
      <c r="AD1" s="7" t="s">
        <v>29</v>
      </c>
      <c r="AE1" s="7" t="s">
        <v>30</v>
      </c>
      <c r="AF1" t="s">
        <v>31</v>
      </c>
      <c r="AG1" t="s">
        <v>32</v>
      </c>
      <c r="AH1" s="7" t="s">
        <v>33</v>
      </c>
      <c r="AI1" s="7" t="s">
        <v>34</v>
      </c>
      <c r="AJ1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IF(元データ!L2="","",元データ!L2)</f>
        <v/>
      </c>
      <c r="B2" t="str">
        <f>IF(元データ!M2="","",TEXT(元データ!M2,"yyyy/m/d"))</f>
        <v/>
      </c>
      <c r="C2" t="str">
        <f>IF(元データ!C2="","",元データ!C2)</f>
        <v/>
      </c>
      <c r="D2" t="str">
        <f>IF(元データ!F2="","",元データ!F2)</f>
        <v/>
      </c>
      <c r="E2" t="str">
        <f>IF(元データ!X2="","",TEXT(元データ!X2,"0##########"))</f>
        <v/>
      </c>
      <c r="F2" t="str">
        <f>IF(元データ!W2="","",元データ!W2)</f>
        <v/>
      </c>
      <c r="G2" t="s">
        <v>226</v>
      </c>
      <c r="H2" t="s">
        <v>226</v>
      </c>
      <c r="I2" t="str">
        <f>IF(元データ!S2="","",TEXT(元データ!S2,"yyyy/m/d"))</f>
        <v/>
      </c>
      <c r="J2" t="str">
        <f>IF(元データ!R2="","",元データ!R2)</f>
        <v/>
      </c>
      <c r="K2" t="s">
        <v>226</v>
      </c>
      <c r="L2" t="str">
        <f>IF(元データ!U2="","",元データ!U2)</f>
        <v/>
      </c>
      <c r="M2" t="s">
        <v>226</v>
      </c>
      <c r="N2" t="s">
        <v>226</v>
      </c>
      <c r="O2" t="s">
        <v>226</v>
      </c>
      <c r="P2" t="s">
        <v>226</v>
      </c>
      <c r="Q2" t="s">
        <v>226</v>
      </c>
      <c r="R2" t="str">
        <f>IF(元データ!A2="","【求職者ID】","【求職者ID】"&amp;元データ!A2)&amp;CHAR(10)&amp;
IF(元データ!B2="","【媒体・経路名】","【媒体・経路名】"&amp;元データ!B2)&amp;CHAR(10)&amp;
IF(元データ!I2="","【応募経路】","【応募経路】"&amp;元データ!I2)&amp;CHAR(10)&amp;
IF(元データ!J2="","【キャリア状況】","【キャリア状況】"&amp;元データ!J2)&amp;CHAR(10)&amp;
IF(元データ!K2="","【応募求人タイトル】","【応募求人タイトル】"&amp;元データ!K2)&amp;CHAR(10)&amp;
IF(元データ!N2="","【入社予定日】","【入社予定日】"&amp;TEXT(元データ!N2,"yyyy/m/d"))&amp;CHAR(10)&amp;
IF(元データ!O2="","【選考ステップ】","【選考ステップ】"&amp;元データ!O2)&amp;CHAR(10)&amp;
IF(元データ!P2="","【選考メモ】","【選考メモ】"&amp;元データ!P2)&amp;CHAR(10)&amp;
IF(元データ!Q2="","【応募メッセージ】","【応募メッセージ】"&amp;元データ!Q2)&amp;CHAR(10)&amp;
IF(元データ!T2="","【年齢】","【年齢】"&amp;元データ!T2)&amp;CHAR(10)&amp;
IF(元データ!V2="","【現在の年収】","【現在の年収】"&amp;元データ!V2)&amp;CHAR(10)&amp;
IF(元データ!Y2="","【学歴1 学校種別】","【学歴1 学校種別】"&amp;元データ!Y2)&amp;CHAR(10)&amp;
IF(元データ!AB2="","【学歴1 文理区分】","【学歴1 文理区分】"&amp;元データ!AB2)&amp;CHAR(10)&amp;
IF(元データ!AC2="","【学歴1 卒業区分】","【学歴1 卒業区分】"&amp;元データ!AC2)&amp;CHAR(10)&amp;
IF(元データ!AE2="","【学歴2 学校種別】","【学歴2 学校種別】"&amp;元データ!AE2)&amp;CHAR(10)&amp;
IF(元データ!AH2="","【学歴2 文理区分】","【学歴2 文理区分】"&amp;元データ!AH2)&amp;CHAR(10)&amp;
IF(元データ!AI2="","【学歴2 卒業区分】","【学歴2 卒業区分】"&amp;元データ!AI2)&amp;CHAR(10)&amp;
IF(元データ!AK2="","【学歴3 学校種別】","【学歴3 学校種別】"&amp;元データ!AK2)&amp;CHAR(10)&amp;
IF(元データ!AN2="","【学歴3 文理区分】","【学歴3 文理区分】"&amp;元データ!AN2)&amp;CHAR(10)&amp;
IF(元データ!AO2="","【学歴3 卒業区分】","【学歴3 卒業区分】"&amp;元データ!AO2)&amp;CHAR(10)&amp;
IF(元データ!AQ2="","【語学力】","【語学力】"&amp;元データ!AQ2)&amp;CHAR(10)&amp;
IF(元データ!AR2="","【TOEIC】","【TOEIC】"&amp;元データ!AR2)&amp;CHAR(10)&amp;
IF(元データ!AS2="","【TOEFL】","【TOEFL】"&amp;元データ!AS2)&amp;CHAR(10)&amp;
IF(元データ!AT2="","【その他の語学（1）】","【その他の語学（1）】"&amp;元データ!AT2)&amp;CHAR(10)&amp;
IF(元データ!AU2="","【その他の語学（2）】","【その他の語学（2）】"&amp;元データ!AU2)&amp;CHAR(10)&amp;
IF(元データ!AV2="","【その他の語学（3）】","【その他の語学（3）】"&amp;元データ!AV2)&amp;CHAR(10)&amp;
IF(元データ!AW2="","【その他の語学（4）】","【その他の語学（4）】"&amp;元データ!AW2)&amp;CHAR(10)&amp;
IF(元データ!AX2="","【その他の語学（5）】","【その他の語学（5）】"&amp;元データ!AX2)&amp;CHAR(10)&amp;
IF(元データ!AZ2="","【その他経験・スキル】","【その他経験・スキル】"&amp;元データ!AZ2)</f>
        <v>【求職者ID】
【媒体・経路名】
【応募経路】
【キャリア状況】
【応募求人タイトル】
【入社予定日】
【選考ステップ】
【選考メモ】
【応募メッセージ】
【年齢】
【現在の年収】
【学歴1 学校種別】
【学歴1 文理区分】
【学歴1 卒業区分】
【学歴2 学校種別】
【学歴2 文理区分】
【学歴2 卒業区分】
【学歴3 学校種別】
【学歴3 文理区分】
【学歴3 卒業区分】
【語学力】
【TOEIC】
【TOEFL】
【その他の語学（1）】
【その他の語学（2）】
【その他の語学（3）】
【その他の語学（4）】
【その他の語学（5）】
【その他経験・スキル】</v>
      </c>
      <c r="S2" t="str">
        <f>IF(元データ!BA2="","【経験職種】","【経験職種】"&amp;元データ!BA2)&amp;CHAR(10)&amp;
IF(元データ!BB2="","【経験社数】","【経験社数】"&amp;元データ!BB2)&amp;CHAR(10)&amp;
IF(元データ!BR2="","【職歴4の期間】","【職歴4の期間】"&amp;元データ!BR2)&amp;CHAR(10)&amp;
IF(元データ!BS2="","【職歴4の会社名】","【職歴4の会社名】"&amp;元データ!BS2)&amp;CHAR(10)&amp;
IF(元データ!BT2="","【職歴4の雇用形態】","【職歴4の雇用形態】"&amp;元データ!BT2)&amp;CHAR(10)&amp;
IF(元データ!BU2="","【職歴4の部門・役職】","【職歴4の部門・役職】"&amp;元データ!BU2)&amp;CHAR(10)&amp;
IF(元データ!BV2="","【職歴4の職務内容】","【職歴4の職務内容】"&amp;元データ!BV2)&amp;CHAR(10)&amp;
IF(元データ!BW2="","【職歴5の期間】","【職歴5の期間】"&amp;元データ!BW2)&amp;CHAR(10)&amp;
IF(元データ!BX2="","【職歴5の会社名】","【職歴5の会社名】"&amp;元データ!BX2)&amp;CHAR(10)&amp;
IF(元データ!BY2="","【職歴5の雇用形態】","【職歴5の雇用形態】"&amp;元データ!BY2)&amp;CHAR(10)&amp;
IF(元データ!BZ2="","【職歴5の部門・役職】","【職歴5の部門・役職】"&amp;元データ!BZ2)&amp;CHAR(10)&amp;
IF(元データ!CA2="","【職歴5の職務内容】","【職歴5の職務内容】"&amp;元データ!CA2)&amp;CHAR(10)&amp;
IF(元データ!CB2="","【職歴6の期間】","【職歴6の期間】"&amp;元データ!CB2)&amp;CHAR(10)&amp;
IF(元データ!CC2="","【職歴6の会社名】","【職歴6の会社名】"&amp;元データ!CC2)&amp;CHAR(10)&amp;
IF(元データ!CD2="","【職歴6の雇用形態】","【職歴6の雇用形態】"&amp;元データ!CD2)&amp;CHAR(10)&amp;
IF(元データ!CE2="","【職歴6の部門・役職】","【職歴6の部門・役職】"&amp;元データ!CE2)&amp;CHAR(10)&amp;
IF(元データ!CF2="","【職歴6の職務内容】","【職歴6の職務内容】"&amp;元データ!CF2)&amp;CHAR(10)&amp;
IF(元データ!CG2="","【職歴7の期間】","【職歴7の期間】"&amp;元データ!CG2)&amp;CHAR(10)&amp;
IF(元データ!CH2="","【職歴7の会社名】","【職歴7の会社名】"&amp;元データ!CH2)&amp;CHAR(10)&amp;
IF(元データ!CI2="","【職歴7の雇用形態】","【職歴7の雇用形態】"&amp;元データ!CI2)&amp;CHAR(10)&amp;
IF(元データ!CJ2="","【職歴7の部門・役職】","【職歴7の部門・役職】"&amp;元データ!CJ2)&amp;CHAR(10)&amp;
IF(元データ!CK2="","【職歴7の職務内容】","【職歴7の職務内容】"&amp;元データ!CK2)&amp;CHAR(10)&amp;
IF(元データ!CL2="","【職歴8の期間】","【職歴8の期間】"&amp;元データ!CL2)&amp;CHAR(10)&amp;
IF(元データ!CM2="","【職歴8の会社名】","【職歴8の会社名】"&amp;元データ!CM2)&amp;CHAR(10)&amp;
IF(元データ!CN2="","【職歴8の雇用形態】","【職歴8の雇用形態】"&amp;元データ!CN2)&amp;CHAR(10)&amp;
IF(元データ!CO2="","【職歴8の部門・役職】","【職歴8の部門・役職】"&amp;元データ!CO2)&amp;CHAR(10)&amp;
IF(元データ!CP2="","【職歴8の職務内容】","【職歴8の職務内容】"&amp;元データ!CP2)&amp;CHAR(10)&amp;
IF(元データ!CQ2="","【職歴9の期間】","【職歴9の期間】"&amp;元データ!CQ2)&amp;CHAR(10)&amp;
IF(元データ!CR2="","【職歴9の会社名】","【職歴9の会社名】"&amp;元データ!CR2)&amp;CHAR(10)&amp;
IF(元データ!CS2="","【職歴9の雇用形態】","【職歴9の雇用形態】"&amp;元データ!CS2)&amp;CHAR(10)&amp;
IF(元データ!CT2="","【職歴9の部門・役職】","【職歴9の部門・役職】"&amp;元データ!CT2)&amp;CHAR(10)&amp;
IF(元データ!CU2="","【職歴9の職務内容】","【職歴9の職務内容】"&amp;元データ!CU2)&amp;CHAR(10)&amp;
IF(元データ!CV2="","【職歴10の期間】","【職歴10の期間】"&amp;元データ!CV2)&amp;CHAR(10)&amp;
IF(元データ!CW2="","【職歴10の会社名】","【職歴10の会社名】"&amp;元データ!CW2)&amp;CHAR(10)&amp;
IF(元データ!CX2="","【職歴10の雇用形態】","【職歴10の雇用形態】"&amp;元データ!CX2)&amp;CHAR(10)&amp;
IF(元データ!CY2="","【職歴10の部門・役職】","【職歴10の部門・役職】"&amp;元データ!CY2)&amp;CHAR(10)&amp;
IF(元データ!CZ2="","【職歴10の職務内容】","【職歴10の職務内容】"&amp;元データ!CZ2)&amp;CHAR(10)&amp;
IF(元データ!DA2="","【備考】","【備考】"&amp;元データ!DA2)&amp;CHAR(10)&amp;
IF(元データ!DB2="","【希望業種】","【希望業種】"&amp;元データ!DB2)&amp;CHAR(10)&amp;
IF(元データ!DC2="","【希望職種】","【希望職種】"&amp;元データ!DC2)&amp;CHAR(10)&amp;
IF(元データ!DD2="","【希望勤務地】","【希望勤務地】"&amp;元データ!DD2)&amp;CHAR(10)&amp;
IF(元データ!DE2="","【希望転職時期】","【希望転職時期】"&amp;元データ!DE2)&amp;CHAR(10)&amp;
IF(元データ!DF2="","【希望年収】","【希望年収】"&amp;元データ!DF2)&amp;CHAR(10)&amp;
IF(元データ!DG2="","【興味がある働き方】","【興味がある働き方】"&amp;元データ!DG2)&amp;CHAR(10)&amp;
IF(元データ!DH2="","【その他希望条件】","【その他希望条件】"&amp;元データ!DH2)&amp;CHAR(10)&amp;
IF(元データ!DI2="","【ゼミ・研究（1）所属ゼミ・研究室名】","【ゼミ・研究（1）所属ゼミ・研究室名】"&amp;元データ!DI2)&amp;CHAR(10)&amp;
IF(元データ!DJ2="","【ゼミ・研究（1）研究内容】","【ゼミ・研究（1）研究内容】"&amp;元データ!DJ2)&amp;CHAR(10)&amp;
IF(元データ!DK2="","【留学・海外生活（1）国・地域/期間】","【留学・海外生活（1）国・地域/期間】"&amp;元データ!DK2)&amp;CHAR(10)&amp;
IF(元データ!DL2="","【留学・海外生活（1）経験内容】","【留学・海外生活（1）経験内容】"&amp;元データ!DL2)&amp;CHAR(10)&amp;
IF(元データ!DM2="","【クラブ・サークル（1）団体名/ジャンル】","【クラブ・サークル（1）団体名/ジャンル】"&amp;元データ!DM2)&amp;CHAR(10)&amp;
IF(元データ!DN2="","【クラブ・サークル（1）活動内容】","【クラブ・サークル（1）活動内容】"&amp;元データ!DN2)&amp;CHAR(10)&amp;
IF(元データ!DO2="","【インターンシップ（1）企業名/期間】","【インターンシップ（1）企業名/期間】"&amp;元データ!DO2)&amp;CHAR(10)&amp;
IF(元データ!DP2="","【インターンシップ（1）参加内容】","【インターンシップ（1）参加内容】"&amp;元データ!DP2)&amp;CHAR(10)&amp;
IF(元データ!DQ2="","【プログラミング（1）言語/レベル】","【プログラミング（1）言語/レベル】"&amp;元データ!DQ2)&amp;CHAR(10)&amp;
IF(元データ!DR2="","【プログラミング（1）経験内容】","【プログラミング（1）経験内容】"&amp;元データ!DR2)&amp;CHAR(10)&amp;
IF(元データ!DS2="","【その他経験（1）タイトル】","【その他経験（1）タイトル】"&amp;元データ!DS2)&amp;CHAR(10)&amp;
IF(元データ!DT2="","【その他経験（1）内容】","【その他経験（1）内容】"&amp;元データ!DT2)&amp;CHAR(10)&amp;
IF(元データ!DU2="","【ゼミ・研究（2）所属ゼミ・研究室名】","【ゼミ・研究（2）所属ゼミ・研究室名】"&amp;元データ!DU2)&amp;CHAR(10)&amp;
IF(元データ!DV2="","【ゼミ・研究（2）研究内容】","【ゼミ・研究（2）研究内容】"&amp;元データ!DV2)&amp;CHAR(10)&amp;
IF(元データ!DW2="","【留学・海外生活（2）国・地域/期間】","【留学・海外生活（2）国・地域/期間】"&amp;元データ!DW2)&amp;CHAR(10)&amp;
IF(元データ!DX2="","【留学・海外生活（2）経験内容】","【留学・海外生活（2）経験内容】"&amp;元データ!DX2)&amp;CHAR(10)&amp;
IF(元データ!DY2="","【クラブ・サークル（2）団体名/ジャンル】","【クラブ・サークル（2）団体名/ジャンル】"&amp;元データ!DY2)&amp;CHAR(10)&amp;
IF(元データ!DZ2="","【クラブ・サークル（2）活動内容】","【クラブ・サークル（2）活動内容】"&amp;元データ!DZ2)&amp;CHAR(10)&amp;
IF(元データ!EA2="","【インターンシップ（2）企業名/期間】","【インターンシップ（2）企業名/期間】"&amp;元データ!EA2)&amp;CHAR(10)&amp;
IF(元データ!EB2="","【インターンシップ（2）参加内容】","【インターンシップ（2）参加内容】"&amp;元データ!EB2)&amp;CHAR(10)&amp;
IF(元データ!EC2="","【プログラミング（2）言語/レベル】","【プログラミング（2）言語/レベル】"&amp;元データ!EC2)&amp;CHAR(10)&amp;
IF(元データ!ED2="","【プログラミング（2）経験内容】","【プログラミング（2）経験内容】"&amp;元データ!ED2)&amp;CHAR(10)&amp;
IF(元データ!EE2="","【その他経験（2）タイトル】","【その他経験（2）タイトル】"&amp;元データ!EE2)&amp;CHAR(10)&amp;
IF(元データ!EF2="","【その他経験（2）内容】","【その他経験（2）内容】"&amp;元データ!EF2)&amp;CHAR(10)&amp;
IF(元データ!EG2="","【ゼミ・研究（3）所属ゼミ・研究室名】","【ゼミ・研究（3）所属ゼミ・研究室名】"&amp;元データ!EG2)&amp;CHAR(10)&amp;
IF(元データ!EH2="","【ゼミ・研究（3）研究内容】","【ゼミ・研究（3）研究内容】"&amp;元データ!EH2)&amp;CHAR(10)&amp;
IF(元データ!EI2="","【留学・海外生活（3）国・地域/期間】","【留学・海外生活（3）国・地域/期間】"&amp;元データ!EI2)&amp;CHAR(10)&amp;
IF(元データ!EJ2="","【留学・海外生活（3）経験内容】","【留学・海外生活（3）経験内容】"&amp;元データ!EJ2)&amp;CHAR(10)&amp;
IF(元データ!EK2="","【クラブ・サークル（3）団体名/ジャンル】","【クラブ・サークル（3）団体名/ジャンル】"&amp;元データ!EK2)&amp;CHAR(10)&amp;
IF(元データ!EL2="","【クラブ・サークル（3）活動内容】","【クラブ・サークル（3）活動内容】"&amp;元データ!EL2)&amp;CHAR(10)&amp;
IF(元データ!EM2="","【インターンシップ（3）企業名/期間】","【インターンシップ（3）企業名/期間】"&amp;元データ!EM2)&amp;CHAR(10)&amp;
IF(元データ!EN2="","【インターンシップ（3）参加内容】","【インターンシップ（3）参加内容】"&amp;元データ!EN2)&amp;CHAR(10)&amp;
IF(元データ!EO2="","【プログラミング（3）言語/レベル】","【プログラミング（3）言語/レベル】"&amp;元データ!EO2)&amp;CHAR(10)&amp;
IF(元データ!EP2="","【プログラミング（3）経験内容】","【プログラミング（3）経験内容】"&amp;元データ!EP2)&amp;CHAR(10)&amp;
IF(元データ!EQ2="","【その他経験（3）タイトル】","【その他経験（3）タイトル】"&amp;元データ!EQ2)&amp;CHAR(10)&amp;
IF(元データ!ER2="","【その他経験（3）内容】","【その他経験（3）内容】"&amp;元データ!ER2)&amp;CHAR(10)&amp;
IF(元データ!ES2="","【ゼミ・研究（4）所属ゼミ・研究室名】","【ゼミ・研究（4）所属ゼミ・研究室名】"&amp;元データ!ES2)&amp;CHAR(10)&amp;
IF(元データ!ET2="","【ゼミ・研究（4）研究内容】","【ゼミ・研究（4）研究内容】"&amp;元データ!ET2)&amp;CHAR(10)&amp;
IF(元データ!EU2="","【留学・海外生活（4）国・地域/期間】","【留学・海外生活（4）国・地域/期間】"&amp;元データ!EU2)&amp;CHAR(10)&amp;
IF(元データ!EV2="","【留学・海外生活（4）経験内容】","【留学・海外生活（4）経験内容】"&amp;元データ!EV2)&amp;CHAR(10)&amp;
IF(元データ!EW2="","【クラブ・サークル（4）団体名/ジャンル】","【クラブ・サークル（4）団体名/ジャンル】"&amp;元データ!EW2)&amp;CHAR(10)&amp;
IF(元データ!EX2="","【クラブ・サークル（4）活動内容】","【クラブ・サークル（4）活動内容】"&amp;元データ!EX2)&amp;CHAR(10)&amp;
IF(元データ!EY2="","【インターンシップ（4）企業名/期間】","【インターンシップ（4）企業名/期間】"&amp;元データ!EY2)&amp;CHAR(10)&amp;
IF(元データ!EZ2="","【インターンシップ（4）参加内容】","【インターンシップ（4）参加内容】"&amp;元データ!EZ2)&amp;CHAR(10)&amp;
IF(元データ!FA2="","【プログラミング（4）言語/レベル】","【プログラミング（4）言語/レベル】"&amp;元データ!FA2)&amp;CHAR(10)&amp;
IF(元データ!FB2="","【プログラミング（4）経験内容】","【プログラミング（4）経験内容】"&amp;元データ!FB2)&amp;CHAR(10)&amp;
IF(元データ!FC2="","【その他経験（4）タイトル】","【その他経験（4）タイトル】"&amp;元データ!FC2)&amp;CHAR(10)&amp;
IF(元データ!FD2="","【その他経験（4）内容】","【その他経験（4）内容】"&amp;元データ!FD2)&amp;CHAR(10)&amp;
IF(元データ!FE2="","【ゼミ・研究（5）所属ゼミ・研究室名】","【ゼミ・研究（5）所属ゼミ・研究室名】"&amp;元データ!FE2)&amp;CHAR(10)&amp;
IF(元データ!FF2="","【ゼミ・研究（5）研究内容】","【ゼミ・研究（5）研究内容】"&amp;元データ!FF2)&amp;CHAR(10)&amp;
IF(元データ!FG2="","【留学・海外生活（5）国・地域/期間】","【留学・海外生活（5）国・地域/期間】"&amp;元データ!FG2)&amp;CHAR(10)&amp;
IF(元データ!FH2="","【留学・海外生活（5）経験内容】","【留学・海外生活（5）経験内容】"&amp;元データ!FH2)&amp;CHAR(10)&amp;
IF(元データ!FI2="","【クラブ・サークル（5）団体名/ジャンル】","【クラブ・サークル（5）団体名/ジャンル】"&amp;元データ!FI2)&amp;CHAR(10)&amp;
IF(元データ!FJ2="","【クラブ・サークル（5）活動内容】","【クラブ・サークル（5）活動内容】"&amp;元データ!FJ2)&amp;CHAR(10)&amp;
IF(元データ!FK2="","【インターンシップ（5）企業名/期間】","【インターンシップ（5）企業名/期間】"&amp;元データ!FK2)&amp;CHAR(10)&amp;
IF(元データ!FL2="","【インターンシップ（5）参加内容】","【インターンシップ（5）参加内容】"&amp;元データ!FL2)&amp;CHAR(10)&amp;
IF(元データ!FM2="","【プログラミング（5）言語/レベル】","【プログラミング（5）言語/レベル】"&amp;元データ!FM2)&amp;CHAR(10)&amp;
IF(元データ!FN2="","【プログラミング（5）経験内容】","【プログラミング（5）経験内容】"&amp;元データ!FN2)&amp;CHAR(10)&amp;
IF(元データ!FO2="","【その他経験（5）タイトル】","【その他経験（5）タイトル】"&amp;元データ!FO2)&amp;CHAR(10)&amp;
IF(元データ!FP2="","【その他経験（5）内容】","【その他経験（5）内容】"&amp;元データ!FP2)</f>
        <v>【経験職種】
【経験社数】
【職歴4の期間】
【職歴4の会社名】
【職歴4の雇用形態】
【職歴4の部門・役職】
【職歴4の職務内容】
【職歴5の期間】
【職歴5の会社名】
【職歴5の雇用形態】
【職歴5の部門・役職】
【職歴5の職務内容】
【職歴6の期間】
【職歴6の会社名】
【職歴6の雇用形態】
【職歴6の部門・役職】
【職歴6の職務内容】
【職歴7の期間】
【職歴7の会社名】
【職歴7の雇用形態】
【職歴7の部門・役職】
【職歴7の職務内容】
【職歴8の期間】
【職歴8の会社名】
【職歴8の雇用形態】
【職歴8の部門・役職】
【職歴8の職務内容】
【職歴9の期間】
【職歴9の会社名】
【職歴9の雇用形態】
【職歴9の部門・役職】
【職歴9の職務内容】
【職歴10の期間】
【職歴10の会社名】
【職歴10の雇用形態】
【職歴10の部門・役職】
【職歴10の職務内容】
【備考】
【希望業種】
【希望職種】
【希望勤務地】
【希望転職時期】
【希望年収】
【興味がある働き方】
【その他希望条件】
【ゼミ・研究（1）所属ゼミ・研究室名】
【ゼミ・研究（1）研究内容】
【留学・海外生活（1）国・地域/期間】
【留学・海外生活（1）経験内容】
【クラブ・サークル（1）団体名/ジャンル】
【クラブ・サークル（1）活動内容】
【インターンシップ（1）企業名/期間】
【インターンシップ（1）参加内容】
【プログラミング（1）言語/レベル】
【プログラミング（1）経験内容】
【その他経験（1）タイトル】
【その他経験（1）内容】
【ゼミ・研究（2）所属ゼミ・研究室名】
【ゼミ・研究（2）研究内容】
【留学・海外生活（2）国・地域/期間】
【留学・海外生活（2）経験内容】
【クラブ・サークル（2）団体名/ジャンル】
【クラブ・サークル（2）活動内容】
【インターンシップ（2）企業名/期間】
【インターンシップ（2）参加内容】
【プログラミング（2）言語/レベル】
【プログラミング（2）経験内容】
【その他経験（2）タイトル】
【その他経験（2）内容】
【ゼミ・研究（3）所属ゼミ・研究室名】
【ゼミ・研究（3）研究内容】
【留学・海外生活（3）国・地域/期間】
【留学・海外生活（3）経験内容】
【クラブ・サークル（3）団体名/ジャンル】
【クラブ・サークル（3）活動内容】
【インターンシップ（3）企業名/期間】
【インターンシップ（3）参加内容】
【プログラミング（3）言語/レベル】
【プログラミング（3）経験内容】
【その他経験（3）タイトル】
【その他経験（3）内容】
【ゼミ・研究（4）所属ゼミ・研究室名】
【ゼミ・研究（4）研究内容】
【留学・海外生活（4）国・地域/期間】
【留学・海外生活（4）経験内容】
【クラブ・サークル（4）団体名/ジャンル】
【クラブ・サークル（4）活動内容】
【インターンシップ（4）企業名/期間】
【インターンシップ（4）参加内容】
【プログラミング（4）言語/レベル】
【プログラミング（4）経験内容】
【その他経験（4）タイトル】
【その他経験（4）内容】
【ゼミ・研究（5）所属ゼミ・研究室名】
【ゼミ・研究（5）研究内容】
【留学・海外生活（5）国・地域/期間】
【留学・海外生活（5）経験内容】
【クラブ・サークル（5）団体名/ジャンル】
【クラブ・サークル（5）活動内容】
【インターンシップ（5）企業名/期間】
【インターンシップ（5）参加内容】
【プログラミング（5）言語/レベル】
【プログラミング（5）経験内容】
【その他経験（5）タイトル】
【その他経験（5）内容】</v>
      </c>
      <c r="T2" t="str">
        <f>IF(元データ!Z2="","",元データ!Z2)</f>
        <v/>
      </c>
      <c r="U2" t="str">
        <f>IF(元データ!AA2="","",元データ!AA2)</f>
        <v/>
      </c>
      <c r="V2" t="s">
        <v>226</v>
      </c>
      <c r="W2" t="s">
        <v>226</v>
      </c>
      <c r="X2" t="str">
        <f>IF(元データ!AD2="","",TEXT(元データ!AD2,"yyyy/m"))</f>
        <v/>
      </c>
      <c r="Y2" t="str">
        <f>IF(元データ!AF2="","",元データ!AF2)</f>
        <v/>
      </c>
      <c r="Z2" t="str">
        <f>IF(元データ!AG2="","",元データ!AG2)</f>
        <v/>
      </c>
      <c r="AA2" t="s">
        <v>226</v>
      </c>
      <c r="AB2" t="s">
        <v>226</v>
      </c>
      <c r="AC2" t="str">
        <f>IF(元データ!AJ2="","",TEXT(元データ!AJ2,"yyyy/m"))</f>
        <v/>
      </c>
      <c r="AD2" t="str">
        <f>IF(元データ!AL2="","",元データ!AL2)</f>
        <v/>
      </c>
      <c r="AE2" t="str">
        <f>IF(元データ!AM2="","",元データ!AM2)</f>
        <v/>
      </c>
      <c r="AF2" t="s">
        <v>226</v>
      </c>
      <c r="AG2" t="s">
        <v>226</v>
      </c>
      <c r="AH2" t="str">
        <f>IF(元データ!AP2="","",TEXT(元データ!AP2,"yyyy/m"))</f>
        <v/>
      </c>
      <c r="AI2" t="str">
        <f>IF(元データ!BD2="","",元データ!BD2)</f>
        <v/>
      </c>
      <c r="AJ2" t="s">
        <v>226</v>
      </c>
      <c r="AK2" t="str">
        <f>IF(元データ!BF2="","",元データ!BF2)</f>
        <v/>
      </c>
      <c r="AL2" t="str">
        <f>SUBSTITUTE(IF(元データ!BE2="","",元データ!BE2),"その他","")</f>
        <v/>
      </c>
      <c r="AM2" t="str">
        <f>IF(元データ!BG2="","",元データ!BG2)</f>
        <v/>
      </c>
      <c r="AN2" t="str">
        <f>IFERROR(IF(元データ!BC2="","",LEFT(元データ!BC2,FIND("〜",元データ!BC2)-1)),LEFT(元データ!BC2,FIND("?",元データ!BC2)-1))</f>
        <v/>
      </c>
      <c r="AO2" t="str">
        <f>SUBSTITUTE(IFERROR(IF(元データ!BC2="","",RIGHT(元データ!BC2,LEN(元データ!BC2)-FIND("〜",元データ!BC2))),RIGHT(元データ!BC2,LEN(元データ!BC2)-FIND("?",元データ!BC2))),"在籍中","")</f>
        <v/>
      </c>
      <c r="AP2" t="str">
        <f>IF(元データ!BI2="","",元データ!BI2)</f>
        <v/>
      </c>
      <c r="AQ2" t="s">
        <v>226</v>
      </c>
      <c r="AR2" t="str">
        <f>IF(元データ!BK2="","",元データ!BK2)</f>
        <v/>
      </c>
      <c r="AS2" t="str">
        <f>SUBSTITUTE(IF(元データ!BJ2="","",元データ!BJ2),"その他","")</f>
        <v/>
      </c>
      <c r="AT2" t="str">
        <f>IF(元データ!BL2="","",元データ!BL2)</f>
        <v/>
      </c>
      <c r="AU2" t="str">
        <f>IFERROR(IF(元データ!BH2="","",LEFT(元データ!BH2,FIND("〜",元データ!BH2)-1)),LEFT(元データ!BH2,FIND("?",元データ!BH2)-1))</f>
        <v/>
      </c>
      <c r="AV2" t="str">
        <f>IFERROR(IF(元データ!BH2="","",RIGHT(元データ!BH2,LEN(元データ!BH2)-FIND("〜",元データ!BH2))),RIGHT(元データ!BH2,LEN(元データ!BH2)-FIND("?",元データ!BH2)))</f>
        <v/>
      </c>
      <c r="AW2" t="str">
        <f>IF(元データ!BN2="","",元データ!BN2)</f>
        <v/>
      </c>
      <c r="AX2" t="s">
        <v>226</v>
      </c>
      <c r="AY2" t="str">
        <f>IF(元データ!BP2="","",元データ!BP2)</f>
        <v/>
      </c>
      <c r="AZ2" t="str">
        <f>SUBSTITUTE(IF(元データ!BO2="","",元データ!BO2),"その他","")</f>
        <v/>
      </c>
      <c r="BA2" t="str">
        <f>IF(元データ!BQ2="","",元データ!BQ2)</f>
        <v/>
      </c>
      <c r="BB2" t="str">
        <f>IFERROR(IF(元データ!BM2="","",LEFT(元データ!BM2,FIND("〜",元データ!BM2)-1)),LEFT(元データ!BM2,FIND("?",元データ!BM2)-1))</f>
        <v/>
      </c>
      <c r="BC2" t="str">
        <f>IFERROR(IF(元データ!BM2="","",RIGHT(元データ!BM2,LEN(元データ!BM2)-FIND("〜",元データ!BM2))),RIGHT(元データ!BM2,LEN(元データ!BM2)-FIND("?",元データ!BM2)))</f>
        <v/>
      </c>
      <c r="BD2" t="str">
        <f>IF(元データ!AY2="","",元データ!AY2)</f>
        <v/>
      </c>
      <c r="BE2" t="s">
        <v>226</v>
      </c>
      <c r="BF2" t="s">
        <v>226</v>
      </c>
      <c r="BG2" t="s">
        <v>226</v>
      </c>
      <c r="BH2" t="s">
        <v>226</v>
      </c>
      <c r="BI2" t="s">
        <v>226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P2"/>
  <sheetViews>
    <sheetView zoomScale="107" zoomScaleNormal="107" workbookViewId="0">
      <selection activeCell="A2" sqref="A2"/>
    </sheetView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4" max="24" width="11.4140625" bestFit="1" customWidth="1"/>
    <col min="230" max="230" width="9.6640625" bestFit="1" customWidth="1"/>
  </cols>
  <sheetData>
    <row r="1" spans="1:172" x14ac:dyDescent="0.55000000000000004">
      <c r="A1" s="9" t="s">
        <v>61</v>
      </c>
      <c r="B1" s="9" t="s">
        <v>62</v>
      </c>
      <c r="C1" s="7" t="s">
        <v>63</v>
      </c>
      <c r="D1" s="8" t="s">
        <v>64</v>
      </c>
      <c r="E1" s="8" t="s">
        <v>65</v>
      </c>
      <c r="F1" s="7" t="s">
        <v>66</v>
      </c>
      <c r="G1" s="8" t="s">
        <v>67</v>
      </c>
      <c r="H1" s="8" t="s">
        <v>68</v>
      </c>
      <c r="I1" s="9" t="s">
        <v>69</v>
      </c>
      <c r="J1" s="9" t="s">
        <v>70</v>
      </c>
      <c r="K1" s="9" t="s">
        <v>71</v>
      </c>
      <c r="L1" s="7" t="s">
        <v>72</v>
      </c>
      <c r="M1" s="7" t="s">
        <v>4</v>
      </c>
      <c r="N1" s="9" t="s">
        <v>73</v>
      </c>
      <c r="O1" s="9" t="s">
        <v>74</v>
      </c>
      <c r="P1" s="9" t="s">
        <v>75</v>
      </c>
      <c r="Q1" s="9" t="s">
        <v>76</v>
      </c>
      <c r="R1" s="7" t="s">
        <v>2</v>
      </c>
      <c r="S1" s="7" t="s">
        <v>1</v>
      </c>
      <c r="T1" s="9" t="s">
        <v>77</v>
      </c>
      <c r="U1" s="7" t="s">
        <v>78</v>
      </c>
      <c r="V1" s="9" t="s">
        <v>79</v>
      </c>
      <c r="W1" s="7" t="s">
        <v>7</v>
      </c>
      <c r="X1" s="7" t="s">
        <v>6</v>
      </c>
      <c r="Y1" s="9" t="s">
        <v>80</v>
      </c>
      <c r="Z1" s="7" t="s">
        <v>81</v>
      </c>
      <c r="AA1" s="7" t="s">
        <v>82</v>
      </c>
      <c r="AB1" s="9" t="s">
        <v>83</v>
      </c>
      <c r="AC1" s="9" t="s">
        <v>84</v>
      </c>
      <c r="AD1" s="7" t="s">
        <v>85</v>
      </c>
      <c r="AE1" s="9" t="s">
        <v>86</v>
      </c>
      <c r="AF1" s="7" t="s">
        <v>87</v>
      </c>
      <c r="AG1" s="7" t="s">
        <v>88</v>
      </c>
      <c r="AH1" s="9" t="s">
        <v>89</v>
      </c>
      <c r="AI1" s="9" t="s">
        <v>90</v>
      </c>
      <c r="AJ1" s="7" t="s">
        <v>91</v>
      </c>
      <c r="AK1" s="9" t="s">
        <v>92</v>
      </c>
      <c r="AL1" s="7" t="s">
        <v>93</v>
      </c>
      <c r="AM1" s="7" t="s">
        <v>94</v>
      </c>
      <c r="AN1" s="9" t="s">
        <v>95</v>
      </c>
      <c r="AO1" s="9" t="s">
        <v>96</v>
      </c>
      <c r="AP1" s="7" t="s">
        <v>97</v>
      </c>
      <c r="AQ1" s="9" t="s">
        <v>98</v>
      </c>
      <c r="AR1" s="9" t="s">
        <v>99</v>
      </c>
      <c r="AS1" s="9" t="s">
        <v>100</v>
      </c>
      <c r="AT1" s="9" t="s">
        <v>101</v>
      </c>
      <c r="AU1" s="9" t="s">
        <v>102</v>
      </c>
      <c r="AV1" s="9" t="s">
        <v>103</v>
      </c>
      <c r="AW1" s="9" t="s">
        <v>104</v>
      </c>
      <c r="AX1" s="9" t="s">
        <v>105</v>
      </c>
      <c r="AY1" s="7" t="s">
        <v>106</v>
      </c>
      <c r="AZ1" s="9" t="s">
        <v>107</v>
      </c>
      <c r="BA1" s="10" t="s">
        <v>108</v>
      </c>
      <c r="BB1" s="10" t="s">
        <v>109</v>
      </c>
      <c r="BC1" s="7" t="s">
        <v>110</v>
      </c>
      <c r="BD1" s="7" t="s">
        <v>111</v>
      </c>
      <c r="BE1" s="7" t="s">
        <v>112</v>
      </c>
      <c r="BF1" s="7" t="s">
        <v>113</v>
      </c>
      <c r="BG1" s="7" t="s">
        <v>114</v>
      </c>
      <c r="BH1" s="7" t="s">
        <v>115</v>
      </c>
      <c r="BI1" s="7" t="s">
        <v>116</v>
      </c>
      <c r="BJ1" s="7" t="s">
        <v>117</v>
      </c>
      <c r="BK1" s="7" t="s">
        <v>118</v>
      </c>
      <c r="BL1" s="7" t="s">
        <v>119</v>
      </c>
      <c r="BM1" s="7" t="s">
        <v>120</v>
      </c>
      <c r="BN1" s="7" t="s">
        <v>121</v>
      </c>
      <c r="BO1" s="7" t="s">
        <v>122</v>
      </c>
      <c r="BP1" s="7" t="s">
        <v>123</v>
      </c>
      <c r="BQ1" s="7" t="s">
        <v>124</v>
      </c>
      <c r="BR1" s="10" t="s">
        <v>227</v>
      </c>
      <c r="BS1" s="10" t="s">
        <v>125</v>
      </c>
      <c r="BT1" s="10" t="s">
        <v>126</v>
      </c>
      <c r="BU1" s="10" t="s">
        <v>127</v>
      </c>
      <c r="BV1" s="10" t="s">
        <v>128</v>
      </c>
      <c r="BW1" s="10" t="s">
        <v>129</v>
      </c>
      <c r="BX1" s="10" t="s">
        <v>130</v>
      </c>
      <c r="BY1" s="10" t="s">
        <v>131</v>
      </c>
      <c r="BZ1" s="10" t="s">
        <v>132</v>
      </c>
      <c r="CA1" s="10" t="s">
        <v>133</v>
      </c>
      <c r="CB1" s="10" t="s">
        <v>134</v>
      </c>
      <c r="CC1" s="10" t="s">
        <v>135</v>
      </c>
      <c r="CD1" s="10" t="s">
        <v>136</v>
      </c>
      <c r="CE1" s="10" t="s">
        <v>137</v>
      </c>
      <c r="CF1" s="10" t="s">
        <v>138</v>
      </c>
      <c r="CG1" s="10" t="s">
        <v>139</v>
      </c>
      <c r="CH1" s="10" t="s">
        <v>140</v>
      </c>
      <c r="CI1" s="10" t="s">
        <v>141</v>
      </c>
      <c r="CJ1" s="10" t="s">
        <v>142</v>
      </c>
      <c r="CK1" s="10" t="s">
        <v>143</v>
      </c>
      <c r="CL1" s="10" t="s">
        <v>144</v>
      </c>
      <c r="CM1" s="10" t="s">
        <v>145</v>
      </c>
      <c r="CN1" s="10" t="s">
        <v>146</v>
      </c>
      <c r="CO1" s="10" t="s">
        <v>147</v>
      </c>
      <c r="CP1" s="10" t="s">
        <v>148</v>
      </c>
      <c r="CQ1" s="10" t="s">
        <v>149</v>
      </c>
      <c r="CR1" s="10" t="s">
        <v>150</v>
      </c>
      <c r="CS1" s="10" t="s">
        <v>151</v>
      </c>
      <c r="CT1" s="10" t="s">
        <v>152</v>
      </c>
      <c r="CU1" s="10" t="s">
        <v>153</v>
      </c>
      <c r="CV1" s="10" t="s">
        <v>154</v>
      </c>
      <c r="CW1" s="10" t="s">
        <v>155</v>
      </c>
      <c r="CX1" s="10" t="s">
        <v>156</v>
      </c>
      <c r="CY1" s="10" t="s">
        <v>157</v>
      </c>
      <c r="CZ1" s="10" t="s">
        <v>158</v>
      </c>
      <c r="DA1" s="10" t="s">
        <v>17</v>
      </c>
      <c r="DB1" s="10" t="s">
        <v>159</v>
      </c>
      <c r="DC1" s="10" t="s">
        <v>160</v>
      </c>
      <c r="DD1" s="10" t="s">
        <v>161</v>
      </c>
      <c r="DE1" s="10" t="s">
        <v>162</v>
      </c>
      <c r="DF1" s="10" t="s">
        <v>163</v>
      </c>
      <c r="DG1" s="10" t="s">
        <v>164</v>
      </c>
      <c r="DH1" s="10" t="s">
        <v>165</v>
      </c>
      <c r="DI1" s="10" t="s">
        <v>166</v>
      </c>
      <c r="DJ1" s="10" t="s">
        <v>167</v>
      </c>
      <c r="DK1" s="10" t="s">
        <v>168</v>
      </c>
      <c r="DL1" s="10" t="s">
        <v>169</v>
      </c>
      <c r="DM1" s="10" t="s">
        <v>170</v>
      </c>
      <c r="DN1" s="10" t="s">
        <v>171</v>
      </c>
      <c r="DO1" s="10" t="s">
        <v>172</v>
      </c>
      <c r="DP1" s="10" t="s">
        <v>173</v>
      </c>
      <c r="DQ1" s="10" t="s">
        <v>174</v>
      </c>
      <c r="DR1" s="10" t="s">
        <v>175</v>
      </c>
      <c r="DS1" s="10" t="s">
        <v>176</v>
      </c>
      <c r="DT1" s="10" t="s">
        <v>177</v>
      </c>
      <c r="DU1" s="10" t="s">
        <v>178</v>
      </c>
      <c r="DV1" s="10" t="s">
        <v>179</v>
      </c>
      <c r="DW1" s="10" t="s">
        <v>180</v>
      </c>
      <c r="DX1" s="10" t="s">
        <v>181</v>
      </c>
      <c r="DY1" s="10" t="s">
        <v>182</v>
      </c>
      <c r="DZ1" s="10" t="s">
        <v>183</v>
      </c>
      <c r="EA1" s="10" t="s">
        <v>184</v>
      </c>
      <c r="EB1" s="10" t="s">
        <v>185</v>
      </c>
      <c r="EC1" s="10" t="s">
        <v>186</v>
      </c>
      <c r="ED1" s="10" t="s">
        <v>187</v>
      </c>
      <c r="EE1" s="10" t="s">
        <v>188</v>
      </c>
      <c r="EF1" s="10" t="s">
        <v>189</v>
      </c>
      <c r="EG1" s="10" t="s">
        <v>190</v>
      </c>
      <c r="EH1" s="10" t="s">
        <v>191</v>
      </c>
      <c r="EI1" s="10" t="s">
        <v>192</v>
      </c>
      <c r="EJ1" s="10" t="s">
        <v>193</v>
      </c>
      <c r="EK1" s="10" t="s">
        <v>194</v>
      </c>
      <c r="EL1" s="10" t="s">
        <v>195</v>
      </c>
      <c r="EM1" s="10" t="s">
        <v>196</v>
      </c>
      <c r="EN1" s="10" t="s">
        <v>197</v>
      </c>
      <c r="EO1" s="10" t="s">
        <v>198</v>
      </c>
      <c r="EP1" s="10" t="s">
        <v>199</v>
      </c>
      <c r="EQ1" s="10" t="s">
        <v>200</v>
      </c>
      <c r="ER1" s="10" t="s">
        <v>201</v>
      </c>
      <c r="ES1" s="10" t="s">
        <v>202</v>
      </c>
      <c r="ET1" s="10" t="s">
        <v>203</v>
      </c>
      <c r="EU1" s="10" t="s">
        <v>204</v>
      </c>
      <c r="EV1" s="10" t="s">
        <v>205</v>
      </c>
      <c r="EW1" s="10" t="s">
        <v>206</v>
      </c>
      <c r="EX1" s="10" t="s">
        <v>207</v>
      </c>
      <c r="EY1" s="10" t="s">
        <v>208</v>
      </c>
      <c r="EZ1" s="10" t="s">
        <v>209</v>
      </c>
      <c r="FA1" s="10" t="s">
        <v>210</v>
      </c>
      <c r="FB1" s="10" t="s">
        <v>211</v>
      </c>
      <c r="FC1" s="10" t="s">
        <v>212</v>
      </c>
      <c r="FD1" s="10" t="s">
        <v>213</v>
      </c>
      <c r="FE1" s="10" t="s">
        <v>214</v>
      </c>
      <c r="FF1" s="10" t="s">
        <v>215</v>
      </c>
      <c r="FG1" s="10" t="s">
        <v>216</v>
      </c>
      <c r="FH1" s="10" t="s">
        <v>217</v>
      </c>
      <c r="FI1" s="10" t="s">
        <v>218</v>
      </c>
      <c r="FJ1" s="10" t="s">
        <v>219</v>
      </c>
      <c r="FK1" s="10" t="s">
        <v>220</v>
      </c>
      <c r="FL1" s="10" t="s">
        <v>221</v>
      </c>
      <c r="FM1" s="10" t="s">
        <v>222</v>
      </c>
      <c r="FN1" s="10" t="s">
        <v>223</v>
      </c>
      <c r="FO1" s="10" t="s">
        <v>224</v>
      </c>
      <c r="FP1" s="10" t="s">
        <v>225</v>
      </c>
    </row>
    <row r="2" spans="1:172" x14ac:dyDescent="0.55000000000000004">
      <c r="M2" s="1"/>
      <c r="N2" s="1"/>
      <c r="Q2" s="3"/>
      <c r="S2" s="1"/>
      <c r="W2" s="6"/>
      <c r="AD2" s="5"/>
      <c r="AJ2" s="5"/>
      <c r="AP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openwork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2025-03-05T01:08:38Z</dcterms:modified>
</cp:coreProperties>
</file>