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ki.hayakawa\Desktop\"/>
    </mc:Choice>
  </mc:AlternateContent>
  <xr:revisionPtr revIDLastSave="0" documentId="8_{8020CF49-5E61-40F2-B47E-101144D30A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就活 to HRMOS" sheetId="1" r:id="rId1"/>
    <sheet name="Re就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B2" i="1"/>
  <c r="A2" i="1"/>
  <c r="R2" i="1"/>
  <c r="AL2" i="1"/>
  <c r="AS2" i="1"/>
  <c r="AZ2" i="1"/>
  <c r="C2" i="1"/>
  <c r="D2" i="1"/>
  <c r="E2" i="1"/>
  <c r="F2" i="1"/>
  <c r="I2" i="1"/>
  <c r="J2" i="1"/>
  <c r="K2" i="1"/>
  <c r="L2" i="1"/>
  <c r="M2" i="1"/>
  <c r="T2" i="1"/>
  <c r="U2" i="1"/>
  <c r="X2" i="1"/>
  <c r="AI2" i="1"/>
  <c r="AJ2" i="1"/>
  <c r="AK2" i="1"/>
  <c r="AM2" i="1"/>
  <c r="AP2" i="1"/>
  <c r="AQ2" i="1"/>
  <c r="AR2" i="1"/>
  <c r="AT2" i="1"/>
  <c r="AW2" i="1"/>
  <c r="AX2" i="1"/>
  <c r="AY2" i="1"/>
  <c r="BA2" i="1"/>
  <c r="BD2" i="1"/>
  <c r="BF2" i="1"/>
  <c r="BH2" i="1"/>
</calcChain>
</file>

<file path=xl/sharedStrings.xml><?xml version="1.0" encoding="utf-8"?>
<sst xmlns="http://schemas.openxmlformats.org/spreadsheetml/2006/main" count="350" uniqueCount="347">
  <si>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</si>
  <si>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</si>
  <si>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</si>
  <si>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</si>
  <si>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</si>
  <si>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</si>
  <si>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</si>
  <si>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</si>
  <si>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</si>
  <si>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</si>
  <si>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</si>
  <si>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</si>
  <si>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</si>
  <si>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</si>
  <si>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</si>
  <si>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</si>
  <si>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</si>
  <si>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</si>
  <si>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</si>
  <si>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</si>
  <si>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</si>
  <si>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</si>
  <si>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</si>
  <si>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</si>
  <si>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</si>
  <si>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</si>
  <si>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</si>
  <si>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</si>
  <si>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</si>
  <si>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</si>
  <si>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</si>
  <si>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</si>
  <si>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</si>
  <si>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</si>
  <si>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</si>
  <si>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</si>
  <si>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</si>
  <si>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</si>
  <si>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</si>
  <si>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</si>
  <si>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</si>
  <si>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</si>
  <si>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</si>
  <si>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</si>
  <si>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</si>
  <si>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</si>
  <si>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</si>
  <si>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</si>
  <si>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</si>
  <si>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</si>
  <si>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</si>
  <si>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</si>
  <si>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</si>
  <si>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</si>
  <si>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</si>
  <si>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</si>
  <si>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</si>
  <si>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</si>
  <si>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</si>
  <si>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</si>
  <si>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</si>
  <si>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姓</t>
  </si>
  <si>
    <t>名</t>
  </si>
  <si>
    <t>姓フリガナ</t>
  </si>
  <si>
    <t>名フリガナ</t>
  </si>
  <si>
    <t>最終学歴学校名</t>
  </si>
  <si>
    <t>最終学歴学部名</t>
  </si>
  <si>
    <t>最終学歴学科名</t>
  </si>
  <si>
    <t>最終学歴卒業年</t>
  </si>
  <si>
    <t>郵便番号</t>
  </si>
  <si>
    <t>都道府県</t>
  </si>
  <si>
    <t>住所１</t>
  </si>
  <si>
    <t>住所２</t>
  </si>
  <si>
    <t>住所３</t>
  </si>
  <si>
    <t>携帯電話番号</t>
  </si>
  <si>
    <t>Ｅメールアドレス</t>
  </si>
  <si>
    <t>携帯Ｅメールアドレス</t>
  </si>
  <si>
    <t>最終学歴文理区分</t>
    <phoneticPr fontId="18"/>
  </si>
  <si>
    <t>年齢</t>
  </si>
  <si>
    <t>最終学歴学校区分名称</t>
  </si>
  <si>
    <t>卒業・在学状態</t>
  </si>
  <si>
    <t>応募経路</t>
  </si>
  <si>
    <t>選考状況</t>
  </si>
  <si>
    <t>面接状況</t>
  </si>
  <si>
    <t>評価</t>
  </si>
  <si>
    <t>スカウト送信済み</t>
  </si>
  <si>
    <t>エントリー質問１</t>
  </si>
  <si>
    <t>エントリー質問２</t>
  </si>
  <si>
    <t>エントリー質問３</t>
  </si>
  <si>
    <t>エントリー質問４</t>
  </si>
  <si>
    <t>エントリー質問５</t>
  </si>
  <si>
    <t>エントリー質問６</t>
  </si>
  <si>
    <t>エントリー質問７</t>
  </si>
  <si>
    <t>エントリー質問８</t>
  </si>
  <si>
    <t>エントリー質問９</t>
  </si>
  <si>
    <t>エントリー質問１０</t>
  </si>
  <si>
    <t>エントリー質問１１</t>
  </si>
  <si>
    <t>エントリー質問１２</t>
  </si>
  <si>
    <t>エントリー質問１３</t>
  </si>
  <si>
    <t>エントリー質問１４</t>
  </si>
  <si>
    <t>エントリー質問１５</t>
  </si>
  <si>
    <t>クローズドエントリー１質問１</t>
  </si>
  <si>
    <t>クローズドエントリー１質問２</t>
  </si>
  <si>
    <t>クローズドエントリー１質問３</t>
  </si>
  <si>
    <t>クローズドエントリー１質問４</t>
  </si>
  <si>
    <t>クローズドエントリー１質問５</t>
  </si>
  <si>
    <t>クローズドエントリー１質問６</t>
  </si>
  <si>
    <t>クローズドエントリー１質問７</t>
  </si>
  <si>
    <t>クローズドエントリー１質問８</t>
  </si>
  <si>
    <t>クローズドエントリー１質問９</t>
  </si>
  <si>
    <t>クローズドエントリー１質問１０</t>
  </si>
  <si>
    <t>クローズドエントリー１質問１１</t>
  </si>
  <si>
    <t>クローズドエントリー１質問１２</t>
  </si>
  <si>
    <t>クローズドエントリー１質問１３</t>
  </si>
  <si>
    <t>クローズドエントリー１質問１４</t>
  </si>
  <si>
    <t>クローズドエントリー１質問１５</t>
  </si>
  <si>
    <t>クローズドエントリー２質問１</t>
  </si>
  <si>
    <t>クローズドエントリー２質問２</t>
  </si>
  <si>
    <t>クローズドエントリー２質問３</t>
  </si>
  <si>
    <t>クローズドエントリー２質問４</t>
  </si>
  <si>
    <t>クローズドエントリー２質問５</t>
  </si>
  <si>
    <t>クローズドエントリー２質問６</t>
  </si>
  <si>
    <t>クローズドエントリー２質問７</t>
  </si>
  <si>
    <t>クローズドエントリー２質問８</t>
  </si>
  <si>
    <t>クローズドエントリー２質問９</t>
  </si>
  <si>
    <t>クローズドエントリー２質問１０</t>
  </si>
  <si>
    <t>クローズドエントリー２質問１１</t>
  </si>
  <si>
    <t>クローズドエントリー２質問１２</t>
  </si>
  <si>
    <t>クローズドエントリー２質問１３</t>
  </si>
  <si>
    <t>クローズドエントリー２質問１４</t>
  </si>
  <si>
    <t>クローズドエントリー２質問１５</t>
  </si>
  <si>
    <t>クローズドエントリー３質問１</t>
  </si>
  <si>
    <t>クローズドエントリー３質問２</t>
  </si>
  <si>
    <t>クローズドエントリー３質問３</t>
  </si>
  <si>
    <t>クローズドエントリー３質問４</t>
  </si>
  <si>
    <t>クローズドエントリー３質問５</t>
  </si>
  <si>
    <t>クローズドエントリー３質問６</t>
  </si>
  <si>
    <t>クローズドエントリー３質問７</t>
  </si>
  <si>
    <t>クローズドエントリー３質問８</t>
  </si>
  <si>
    <t>クローズドエントリー３質問９</t>
  </si>
  <si>
    <t>クローズドエントリー３質問１０</t>
  </si>
  <si>
    <t>クローズドエントリー３質問１１</t>
  </si>
  <si>
    <t>クローズドエントリー３質問１２</t>
  </si>
  <si>
    <t>クローズドエントリー３質問１３</t>
  </si>
  <si>
    <t>クローズドエントリー３質問１４</t>
  </si>
  <si>
    <t>クローズドエントリー３質問１５</t>
  </si>
  <si>
    <t>コメント</t>
  </si>
  <si>
    <t>項目追加１</t>
  </si>
  <si>
    <t>項目追加２</t>
  </si>
  <si>
    <t>項目追加３</t>
  </si>
  <si>
    <t>項目追加４</t>
  </si>
  <si>
    <t>項目追加５</t>
  </si>
  <si>
    <t>項目追加６</t>
  </si>
  <si>
    <t>項目追加７</t>
  </si>
  <si>
    <t>項目追加８</t>
  </si>
  <si>
    <t>項目追加９</t>
  </si>
  <si>
    <t>項目追加１０</t>
  </si>
  <si>
    <t>項目追加１１</t>
  </si>
  <si>
    <t>項目追加１２</t>
  </si>
  <si>
    <t>項目追加１３</t>
  </si>
  <si>
    <t>項目追加１４</t>
  </si>
  <si>
    <t>項目追加１５</t>
  </si>
  <si>
    <t>項目追加１６</t>
  </si>
  <si>
    <t>項目追加１７</t>
  </si>
  <si>
    <t>項目追加１８</t>
  </si>
  <si>
    <t>項目追加１９</t>
  </si>
  <si>
    <t>項目追加２０</t>
  </si>
  <si>
    <t>項目追加２１</t>
  </si>
  <si>
    <t>項目追加２２</t>
  </si>
  <si>
    <t>項目追加２３</t>
  </si>
  <si>
    <t>項目追加２４</t>
  </si>
  <si>
    <t>項目追加２５</t>
  </si>
  <si>
    <t>項目追加２６</t>
  </si>
  <si>
    <t>項目追加２７</t>
  </si>
  <si>
    <t>項目追加２８</t>
  </si>
  <si>
    <t>項目追加２９</t>
  </si>
  <si>
    <t>項目追加３０</t>
  </si>
  <si>
    <t>項目追加３１</t>
  </si>
  <si>
    <t>項目追加３２</t>
  </si>
  <si>
    <t>項目追加３３</t>
  </si>
  <si>
    <t>項目追加３４</t>
  </si>
  <si>
    <t>項目追加３５</t>
  </si>
  <si>
    <t>項目追加３６</t>
  </si>
  <si>
    <t>項目追加３７</t>
  </si>
  <si>
    <t>項目追加３８</t>
  </si>
  <si>
    <t>項目追加３９</t>
  </si>
  <si>
    <t>項目追加４０</t>
  </si>
  <si>
    <t>項目追加４１</t>
  </si>
  <si>
    <t>項目追加４２</t>
  </si>
  <si>
    <t>項目追加４３</t>
  </si>
  <si>
    <t>項目追加４４</t>
  </si>
  <si>
    <t>項目追加４５</t>
  </si>
  <si>
    <t>項目追加４６</t>
  </si>
  <si>
    <t>項目追加４７</t>
  </si>
  <si>
    <t>項目追加４８</t>
  </si>
  <si>
    <t>項目追加４９</t>
  </si>
  <si>
    <t>項目追加５０</t>
  </si>
  <si>
    <t>項目追加５１</t>
  </si>
  <si>
    <t>項目追加５２</t>
  </si>
  <si>
    <t>項目追加５３</t>
  </si>
  <si>
    <t>項目追加５４</t>
  </si>
  <si>
    <t>項目追加５５</t>
  </si>
  <si>
    <t>項目追加５６</t>
  </si>
  <si>
    <t>項目追加５７</t>
  </si>
  <si>
    <t>項目追加５８</t>
  </si>
  <si>
    <t>項目追加５９</t>
  </si>
  <si>
    <t>項目追加６０</t>
  </si>
  <si>
    <t>就業経験</t>
  </si>
  <si>
    <t>転職経験</t>
  </si>
  <si>
    <t>就業状況</t>
  </si>
  <si>
    <t>職務経験１（会社名）</t>
  </si>
  <si>
    <t>職務経験１（在籍期間）</t>
  </si>
  <si>
    <t>職務経験１（在籍年数）</t>
  </si>
  <si>
    <t>職務経験１（資本金）</t>
  </si>
  <si>
    <t>職務経験１（従業員数）</t>
  </si>
  <si>
    <t>職務経験１（業種）</t>
  </si>
  <si>
    <t>職務経験１（雇用形態）</t>
  </si>
  <si>
    <t>職務経験１（役職）</t>
  </si>
  <si>
    <t>職務経験１（担当職種１）</t>
  </si>
  <si>
    <t>職務経験１（職務内容詳細１）</t>
  </si>
  <si>
    <t>職務経験１（担当職種２）</t>
  </si>
  <si>
    <t>職務経験１（担当職種２期間）</t>
  </si>
  <si>
    <t>職務経験１（職務内容詳細２）</t>
  </si>
  <si>
    <t>職務経験１（担当職種３）</t>
  </si>
  <si>
    <t>職務経験１（担当職種３期間）</t>
  </si>
  <si>
    <t>職務経験１（職務内容詳細３）</t>
  </si>
  <si>
    <t>職務経験１（担当職種４）</t>
  </si>
  <si>
    <t>職務経験１（担当職種４期間）</t>
  </si>
  <si>
    <t>職務経験１（職務内容詳細４）</t>
  </si>
  <si>
    <t>職務経験１（担当職種５）</t>
  </si>
  <si>
    <t>職務経験１（担当職種５期間）</t>
  </si>
  <si>
    <t>職務経験１（職務内容詳細５）</t>
  </si>
  <si>
    <t>職務経験２（会社名）</t>
  </si>
  <si>
    <t>職務経験２（在籍期間）</t>
  </si>
  <si>
    <t>職務経験２（在籍年数）</t>
  </si>
  <si>
    <t>職務経験２（資本金）</t>
  </si>
  <si>
    <t>職務経験２（従業員数）</t>
  </si>
  <si>
    <t>職務経験２（業種）</t>
  </si>
  <si>
    <t>職務経験２（雇用形態）</t>
  </si>
  <si>
    <t>職務経験２（役職）</t>
  </si>
  <si>
    <t>職務経験２（担当職種１）</t>
  </si>
  <si>
    <t>職務経験２（担当職種１期間）</t>
  </si>
  <si>
    <t>職務経験２（職務内容詳細１）</t>
  </si>
  <si>
    <t>職務経験２（担当職種２）</t>
  </si>
  <si>
    <t>職務経験２（担当職種２期間）</t>
  </si>
  <si>
    <t>職務経験２（職務内容詳細２）</t>
  </si>
  <si>
    <t>職務経験２（担当職種３）</t>
  </si>
  <si>
    <t>職務経験２（担当職種３期間）</t>
  </si>
  <si>
    <t>職務経験２（職務内容詳細３）</t>
  </si>
  <si>
    <t>職務経験２（担当職種４）</t>
  </si>
  <si>
    <t>職務経験２（担当職種４期間）</t>
  </si>
  <si>
    <t>職務経験２（職務内容詳細４）</t>
  </si>
  <si>
    <t>職務経験２（担当職種５）</t>
  </si>
  <si>
    <t>職務経験２（担当職種５期間）</t>
  </si>
  <si>
    <t>職務経験２（職務内容詳細５）</t>
  </si>
  <si>
    <t>職務経験３（会社名）</t>
  </si>
  <si>
    <t>職務経験３（在籍期間）</t>
  </si>
  <si>
    <t>職務経験３（在籍年数）</t>
  </si>
  <si>
    <t>職務経験３（資本金）</t>
  </si>
  <si>
    <t>職務経験３（従業員数）</t>
  </si>
  <si>
    <t>職務経験３（業種）</t>
  </si>
  <si>
    <t>職務経験３（雇用形態）</t>
  </si>
  <si>
    <t>職務経験３（役職）</t>
  </si>
  <si>
    <t>職務経験３（担当職種１）</t>
  </si>
  <si>
    <t>職務経験３（担当職種１期間）</t>
  </si>
  <si>
    <t>職務経験３（職務内容詳細１）</t>
  </si>
  <si>
    <t>職務経験３（担当職種２）</t>
  </si>
  <si>
    <t>職務経験３（担当職種２期間）</t>
  </si>
  <si>
    <t>職務経験３（職務内容詳細２）</t>
  </si>
  <si>
    <t>職務経験３（担当職種３）</t>
  </si>
  <si>
    <t>職務経験３（担当職種３期間）</t>
  </si>
  <si>
    <t>職務経験３（職務内容詳細３）</t>
  </si>
  <si>
    <t>職務経験３（担当職種４）</t>
  </si>
  <si>
    <t>職務経験３（担当職種４期間）</t>
  </si>
  <si>
    <t>職務経験３（職務内容詳細４）</t>
  </si>
  <si>
    <t>職務経験３（担当職種５）</t>
  </si>
  <si>
    <t>職務経験３（担当職種５期間）</t>
  </si>
  <si>
    <t>職務経験３（職務内容詳細５）</t>
  </si>
  <si>
    <t>職務経験４（会社名）</t>
  </si>
  <si>
    <t>職務経験４（在籍期間）</t>
  </si>
  <si>
    <t>職務経験４（在籍年数）</t>
  </si>
  <si>
    <t>職務経験４（資本金）</t>
  </si>
  <si>
    <t>職務経験４（従業員数）</t>
  </si>
  <si>
    <t>職務経験４（業種）</t>
  </si>
  <si>
    <t>職務経験４（雇用形態）</t>
  </si>
  <si>
    <t>職務経験４（役職）</t>
  </si>
  <si>
    <t>職務経験４（担当職種１）</t>
  </si>
  <si>
    <t>職務経験４（担当職種１期間）</t>
  </si>
  <si>
    <t>職務経験４（職務内容詳細１）</t>
  </si>
  <si>
    <t>職務経験４（担当職種２）</t>
  </si>
  <si>
    <t>職務経験４（担当職種２期間）</t>
  </si>
  <si>
    <t>職務経験４（職務内容詳細２）</t>
  </si>
  <si>
    <t>職務経験４（担当職種３）</t>
  </si>
  <si>
    <t>職務経験４（担当職種３期間）</t>
  </si>
  <si>
    <t>職務経験４（職務内容詳細３）</t>
  </si>
  <si>
    <t>職務経験４（担当職種４）</t>
  </si>
  <si>
    <t>職務経験４（担当職種４期間）</t>
  </si>
  <si>
    <t>職務経験４（職務内容詳細４）</t>
  </si>
  <si>
    <t>職務経験４（担当職種５）</t>
  </si>
  <si>
    <t>職務経験４（担当職種５期間）</t>
  </si>
  <si>
    <t>職務経験４（職務内容詳細５）</t>
  </si>
  <si>
    <t>職務経験５（会社名）</t>
  </si>
  <si>
    <t>職務経験５（在籍期間）</t>
  </si>
  <si>
    <t>職務経験５（在籍年数）</t>
  </si>
  <si>
    <t>職務経験５（資本金）</t>
  </si>
  <si>
    <t>職務経験５（従業員数）</t>
  </si>
  <si>
    <t>職務経験５（業種）</t>
  </si>
  <si>
    <t>職務経験５（雇用形態）</t>
  </si>
  <si>
    <t>職務経験５（役職）</t>
  </si>
  <si>
    <t>職務経験５（担当職種１）</t>
  </si>
  <si>
    <t>職務経験５（担当職種１期間）</t>
  </si>
  <si>
    <t>職務経験５（職務内容詳細１）</t>
  </si>
  <si>
    <t>職務経験５（担当職種２）</t>
  </si>
  <si>
    <t>職務経験５（担当職種２期間）</t>
  </si>
  <si>
    <t>職務経験５（職務内容詳細２）</t>
  </si>
  <si>
    <t>職務経験５（担当職種３）</t>
  </si>
  <si>
    <t>職務経験５（担当職種３期間）</t>
  </si>
  <si>
    <t>職務経験５（職務内容詳細３）</t>
  </si>
  <si>
    <t>職務経験５（担当職種４）</t>
  </si>
  <si>
    <t>職務経験５（担当職種４期間）</t>
  </si>
  <si>
    <t>職務経験５（職務内容詳細４）</t>
  </si>
  <si>
    <t>職務経験５（担当職種５）</t>
  </si>
  <si>
    <t>職務経験５（担当職種５期間）</t>
  </si>
  <si>
    <t>職務経験５（職務内容詳細５）</t>
  </si>
  <si>
    <t>経験職種・年数</t>
  </si>
  <si>
    <t>保有資格（語学系）</t>
  </si>
  <si>
    <t>保有資格（情報処理・IT・電気系）</t>
  </si>
  <si>
    <t>保有資格（免許系）</t>
  </si>
  <si>
    <t>保有資格（フリー）</t>
  </si>
  <si>
    <t>業務スキル・経験年数</t>
  </si>
  <si>
    <t>直近の年収</t>
  </si>
  <si>
    <t>希望年収</t>
  </si>
  <si>
    <t>就業・転職希望時期</t>
  </si>
  <si>
    <t>希望勤務地</t>
  </si>
  <si>
    <t>特に希望する勤務地</t>
  </si>
  <si>
    <t>希望職種</t>
  </si>
  <si>
    <t>特に希望する職種</t>
  </si>
  <si>
    <t>媒体（登録日）</t>
  </si>
  <si>
    <t>職種キャッチコピー</t>
  </si>
  <si>
    <t>応募職種</t>
    <phoneticPr fontId="18"/>
  </si>
  <si>
    <t>個人ID</t>
    <phoneticPr fontId="18"/>
  </si>
  <si>
    <t>自己PR</t>
    <phoneticPr fontId="18"/>
  </si>
  <si>
    <t>説明会、面談予約</t>
    <phoneticPr fontId="18"/>
  </si>
  <si>
    <t>説明会、面談履歴（開催日　登録日）</t>
    <phoneticPr fontId="18"/>
  </si>
  <si>
    <t>面接可能日</t>
    <phoneticPr fontId="18"/>
  </si>
  <si>
    <t>職務経験１（担当職種１期間）</t>
    <phoneticPr fontId="18"/>
  </si>
  <si>
    <t>面接予定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</si>
</sst>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35" borderId="0" xfId="0" applyFill="1">
      <alignment vertical="center"/>
    </xf>
    <xf numFmtId="0" fontId="0" fillId="34" borderId="0" xfId="0" applyFill="1">
      <alignment vertical="center"/>
    </xf>
    <xf numFmtId="0" fontId="0" fillId="33" borderId="0" xfId="0" applyFill="1">
      <alignment vertical="center"/>
    </xf>
    <xf numFmtId="0" fontId="19" fillId="34" borderId="0" xfId="0" applyFont="1" applyFill="1">
      <alignment vertical="center"/>
    </xf>
    <xf numFmtId="0" fontId="21" fillId="33" borderId="0" xfId="0" applyFont="1" applyFill="1">
      <alignment vertical="center"/>
    </xf>
    <xf numFmtId="0" fontId="0" fillId="36" borderId="0" xfId="0" applyFill="1">
      <alignment vertical="center"/>
    </xf>
    <xf numFmtId="0" fontId="20" fillId="0" borderId="0" xfId="42">
      <alignment vertical="center"/>
    </xf>
    <xf numFmtId="0" fontId="0" fillId="0" borderId="0" xfId="0" applyAlignment="1">
      <alignment vertical="center" wrapText="1"/>
    </xf>
    <xf numFmtId="0" fontId="0" fillId="37" borderId="0" xfId="0" applyFill="1">
      <alignment vertical="center"/>
    </xf>
    <xf numFmtId="0" fontId="22" fillId="0" borderId="0" xfId="0" applyFont="1" applyAlignment="1">
      <alignment vertical="center" wrapText="1"/>
    </xf>
    <xf numFmtId="0" fontId="20" fillId="0" borderId="0" xfId="42" applyBorder="1">
      <alignment vertical="center"/>
    </xf>
    <xf numFmtId="0" fontId="22" fillId="0" borderId="10" xfId="0" applyFont="1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0E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"/>
  <sheetViews>
    <sheetView tabSelected="1" workbookViewId="0"/>
  </sheetViews>
  <sheetFormatPr defaultColWidth="8.83203125" defaultRowHeight="18" x14ac:dyDescent="0.55000000000000004"/>
  <cols>
    <col min="2" max="2" width="16.4140625" bestFit="1" customWidth="1"/>
    <col min="3" max="3" width="9" customWidth="1"/>
    <col min="18" max="18" width="9.6640625" customWidth="1"/>
    <col min="19" max="19" width="23.75" bestFit="1" customWidth="1"/>
    <col min="21" max="21" width="9.33203125" customWidth="1"/>
  </cols>
  <sheetData>
    <row r="1" spans="1:6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  <c r="R1" s="2" t="s">
        <v>17</v>
      </c>
      <c r="S1" s="3" t="s">
        <v>18</v>
      </c>
      <c r="T1" s="1" t="s">
        <v>19</v>
      </c>
      <c r="U1" s="1" t="s">
        <v>20</v>
      </c>
      <c r="V1" t="s">
        <v>21</v>
      </c>
      <c r="W1" t="s">
        <v>22</v>
      </c>
      <c r="X1" s="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6" t="s">
        <v>39</v>
      </c>
      <c r="AO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t="s">
        <v>46</v>
      </c>
      <c r="AV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t="s">
        <v>53</v>
      </c>
      <c r="BC1" t="s">
        <v>54</v>
      </c>
      <c r="BD1" s="1" t="s">
        <v>55</v>
      </c>
      <c r="BE1" t="s">
        <v>56</v>
      </c>
      <c r="BF1" s="1" t="s">
        <v>57</v>
      </c>
      <c r="BG1" t="s">
        <v>58</v>
      </c>
      <c r="BH1" s="1" t="s">
        <v>59</v>
      </c>
      <c r="BI1" t="s">
        <v>60</v>
      </c>
    </row>
    <row r="2" spans="1:61" ht="211" customHeight="1" x14ac:dyDescent="0.55000000000000004">
      <c r="A2" t="str">
        <f>IF(Re就活!B2="","",Re就活!B2)</f>
        <v/>
      </c>
      <c r="B2" t="str">
        <f>SUBSTITUTE(IF(Re就活!KA2="","",Re就活!KA2),"応募 ","")&amp;IF(Re就活!KB2="","",TEXT(Re就活!KB2,"yyyy/mm/dd hh:mm"))</f>
        <v/>
      </c>
      <c r="C2" t="str">
        <f>IF(Re就活!C2="","",Re就活!C2)&amp;" "&amp;IF(Re就活!D2="","",Re就活!D2)</f>
        <v xml:space="preserve"> </v>
      </c>
      <c r="D2" t="str">
        <f>IF(Re就活!E2="","",Re就活!E2)&amp;" "&amp;IF(Re就活!F2="","",Re就活!F2)</f>
        <v xml:space="preserve"> </v>
      </c>
      <c r="E2" t="str">
        <f>IF(Re就活!U2="","",TEXT(Re就活!U2,"0##########"))</f>
        <v/>
      </c>
      <c r="F2" t="str">
        <f>IF(Re就活!W2="","",Re就活!W2)</f>
        <v/>
      </c>
      <c r="I2" t="str">
        <f>IF(Re就活!Y2="","",TEXT(Re就活!Y2,"yyyy/m/d"))</f>
        <v/>
      </c>
      <c r="J2" t="str">
        <f>IF(Re就活!G2="","",Re就活!G2)</f>
        <v/>
      </c>
      <c r="K2" t="str">
        <f>IF(Re就活!P2="","",Re就活!P2)</f>
        <v/>
      </c>
      <c r="L2" t="str">
        <f>IF(Re就活!Q2="","",Re就活!Q2)&amp;IF(Re就活!R2="","",Re就活!R2)&amp;IF(Re就活!S2="","",Re就活!S2)</f>
        <v/>
      </c>
      <c r="M2" t="str">
        <f>IF(Re就活!T2="","",Re就活!T2)</f>
        <v/>
      </c>
      <c r="R2" t="str">
        <f>"【個人ID】"&amp;Re就活!A2&amp;CHAR(10)&amp;
"【年齢】"&amp;Re就活!H2&amp;"歳"&amp;CHAR(10)&amp;
"【最終学歴学校区分名称】"&amp;Re就活!L2&amp;CHAR(10)&amp;
"【最終学歴文理区分】"&amp;Re就活!M2&amp;CHAR(10)&amp;
"【卒業・在学状態】"&amp;Re就活!O2&amp;CHAR(10)&amp;
"【携帯電話番号】"&amp;IF(Re就活!V2="","",TEXT(Re就活!V2,"0##########"))&amp;CHAR(10)&amp;
"【携帯Ｅメールアドレス】"&amp;Re就活!X2&amp;CHAR(10)&amp;
"【経験職種・年数】"&amp;Re就活!JN2&amp;CHAR(10)&amp;
"【保有資格（フリー）】"&amp;Re就活!JR2&amp;CHAR(10)&amp;
"【業務スキル・経験年数】"&amp;Re就活!JS2&amp;CHAR(10)&amp;
"【直近の年収】"&amp;Re就活!JT2&amp;CHAR(10)&amp;
"【希望年収】"&amp;Re就活!JU2&amp;CHAR(10)&amp;
"【就業・転職希望時期】"&amp;Re就活!JV2&amp;CHAR(10)&amp;
"【希望勤務地】"&amp;Re就活!JW2&amp;CHAR(10)&amp;
"【特に希望する勤務地】"&amp;Re就活!JX2&amp;CHAR(10)&amp;
"【希望職種】"&amp;Re就活!JY2&amp;CHAR(10)&amp;
"【特に希望する職種】"&amp;Re就活!JZ2&amp;CHAR(10)&amp;
"【説明会、面談履歴（開催日　登録日）】"&amp;IF(Re就活!KB2="","",TEXT(Re就活!KB2,"yyyy/mm/dd"))&amp;CHAR(10)&amp;
"【職種キャッチコピー】"&amp;Re就活!KC2&amp;CHAR(10)</f>
        <v xml:space="preserve">【個人ID】
【年齢】歳
【最終学歴学校区分名称】
【最終学歴文理区分】
【卒業・在学状態】
【携帯電話番号】
【携帯Ｅメールアドレス】
【経験職種・年数】
【保有資格（フリー）】
【業務スキル・経験年数】
【直近の年収】
【希望年収】
【就業・転職希望時期】
【希望勤務地】
【特に希望する勤務地】
【希望職種】
【特に希望する職種】
【説明会、面談履歴（開催日　登録日）】
【職種キャッチコピー】
</v>
      </c>
      <c r="S2" s="8" t="str">
        <f>"【応募経路】"&amp;IF(Re就活!Z2="","",TEXT(Re就活!Z2,"yyyy/mm/dd"))&amp;CHAR(10)&amp;
"【説明会、面談予約】"&amp;IF(Re就活!AA2="","",TEXT(Re就活!AA2,"yyyy/mm/dd"))&amp;CHAR(10)&amp;
"【選考状況】"&amp;Re就活!AB2&amp;CHAR(10)&amp;
"【面接状況】"&amp;Re就活!AC2&amp;CHAR(10)&amp;
"【面接予定】"&amp;Re就活!AD2&amp;CHAR(10)&amp;
"【面接可能日】"&amp;Re就活!AE2&amp;CHAR(10)&amp;
"【スカウト送信済み】"&amp;Re就活!AG2&amp;CHAR(10)&amp;
"【就業経験】"&amp;Re就活!EY2&amp;CHAR(10)&amp;
"【転職経験】"&amp;Re就活!EZ2&amp;CHAR(10)&amp;
"【就業状況】"&amp;Re就活!FA2&amp;CHAR(10)&amp;
"【職務経験１（在籍期間）】"&amp;Re就活!FC2&amp;CHAR(10)&amp;
"【職務経験１（在籍年数）】"&amp;Re就活!FD2&amp;CHAR(10)&amp;
"【職務経験１（資本金）】"&amp;Re就活!FE2&amp;CHAR(10)&amp;
"【職務経験１（従業員数）】"&amp;Re就活!FF2&amp;CHAR(10)&amp;
"【職務経験１（担当職種１）】"&amp;Re就活!FJ2&amp;CHAR(10)&amp;
"【職務経験１（担当職種１期間）】"&amp;Re就活!FK2&amp;CHAR(10)&amp;
"【職務経験１（担当職種２）】"&amp;Re就活!FM2&amp;CHAR(10)&amp;
"【職務経験１（担当職種２期間）】"&amp;Re就活!FN2&amp;CHAR(10)&amp;
"【職務経験１（職務内容詳細２）】"&amp;Re就活!FO2&amp;CHAR(10)&amp;
"【職務経験１（担当職種３）】"&amp;Re就活!FP2&amp;CHAR(10)&amp;
"【職務経験１（担当職種３期間）】"&amp;Re就活!FQ2&amp;CHAR(10)&amp;
"【職務経験１（職務内容詳細３）】"&amp;Re就活!FR2&amp;CHAR(10)&amp;
"【職務経験１（担当職種４）】"&amp;Re就活!FS2&amp;CHAR(10)&amp;
"【職務経験１（担当職種４期間）】"&amp;Re就活!FT2&amp;CHAR(10)&amp;
"【職務経験１（職務内容詳細４）】"&amp;Re就活!FU2&amp;CHAR(10)&amp;
"【職務経験１（担当職種５）】"&amp;Re就活!FV2&amp;CHAR(10)&amp;
"【職務経験１（担当職種５期間）】"&amp;Re就活!FW2&amp;CHAR(10)&amp;
"【職務経験１（職務内容詳細５）】"&amp;Re就活!FX2&amp;CHAR(10)&amp;
"【職務経験２（在籍期間）】"&amp;Re就活!FZ2&amp;CHAR(10)&amp;
"【職務経験２（在籍年数）】"&amp;Re就活!GA2&amp;CHAR(10)&amp;
"【職務経験２（資本金）】"&amp;Re就活!GB2&amp;CHAR(10)&amp;
"【職務経験２（従業員数）】"&amp;Re就活!GC2&amp;CHAR(10)&amp;
"【職務経験２（担当職種１）】"&amp;Re就活!GG2&amp;CHAR(10)&amp;
"【職務経験２（担当職種１期間）】"&amp;Re就活!GH2&amp;CHAR(10)&amp;
"【職務経験３（在籍期間）】"&amp;Re就活!GW2&amp;CHAR(10)&amp;
"【職務経験３（在籍年数）】"&amp;Re就活!GX2&amp;CHAR(10)&amp;
"【職務経験３（資本金）】"&amp;Re就活!GY2&amp;CHAR(10)&amp;
"【職務経験３（従業員数）】"&amp;Re就活!GZ2&amp;CHAR(10)&amp;
"【職務経験３（担当職種１）】"&amp;Re就活!HD2&amp;CHAR(10)&amp;
"【職務経験３（担当職種１期間）】"&amp;Re就活!HE2&amp;CHAR(10)&amp;
"【職務経験４（会社名）】"&amp;Re就活!HS2&amp;CHAR(10)&amp;
"【職務経験４（在籍期間）】"&amp;Re就活!HT2&amp;CHAR(10)&amp;
"【職務経験４（在籍年数）】"&amp;Re就活!HU2&amp;CHAR(10)&amp;
"【職務経験４（資本金）】"&amp;Re就活!HV2&amp;CHAR(10)&amp;
"【職務経験４（従業員数）】"&amp;Re就活!HW2&amp;CHAR(10)&amp;
"【職務経験４（業種）】"&amp;Re就活!HX2&amp;CHAR(10)&amp;
"【職務経験４（雇用形態）】"&amp;Re就活!HY2&amp;CHAR(10)&amp;
"【職務経験４（役職）】"&amp;Re就活!HZ2&amp;CHAR(10)&amp;
"【職務経験４（担当職種１）】"&amp;Re就活!IA2&amp;CHAR(10)&amp;
"【職務経験４（担当職種１期間）】"&amp;Re就活!IB2&amp;CHAR(10)&amp;
"【職務経験４（職務内容詳細１）】"&amp;Re就活!IC2&amp;CHAR(10)&amp;
"【職務経験５（会社名）】"&amp;Re就活!IP2&amp;CHAR(10)&amp;
"【職務経験５（在籍期間）】"&amp;Re就活!IQ2&amp;CHAR(10)&amp;
"【職務経験５（在籍年数）】"&amp;Re就活!IR2&amp;CHAR(10)&amp;
"【職務経験５（資本金）】"&amp;Re就活!IS2&amp;CHAR(10)&amp;
"【職務経験５（従業員数）】"&amp;Re就活!IT2&amp;CHAR(10)&amp;
"【職務経験５（業種）】"&amp;Re就活!IU2&amp;CHAR(10)&amp;
"【職務経験５（雇用形態）】"&amp;Re就活!IV2&amp;CHAR(10)&amp;
"【職務経験５（役職）】"&amp;Re就活!IW2&amp;CHAR(10)&amp;
"【職務経験５（担当職種１）】"&amp;Re就活!IX2&amp;CHAR(10)&amp;
"【職務経験５（担当職種１期間）】"&amp;Re就活!IY2&amp;CHAR(10)&amp;
"【職務経験５（職務内容詳細１）】"&amp;Re就活!IZ2&amp;CHAR(10)&amp;
"【自己PR】"&amp;Re就活!JM2&amp;CHAR(10)</f>
        <v xml:space="preserve">【応募経路】
【説明会、面談予約】
【選考状況】
【面接状況】
【面接予定】
【面接可能日】
【スカウト送信済み】
【就業経験】
【転職経験】
【就業状況】
【職務経験１（在籍期間）】
【職務経験１（在籍年数）】
【職務経験１（資本金）】
【職務経験１（従業員数）】
【職務経験１（担当職種１）】
【職務経験１（担当職種１期間）】
【職務経験１（担当職種２）】
【職務経験１（担当職種２期間）】
【職務経験１（職務内容詳細２）】
【職務経験１（担当職種３）】
【職務経験１（担当職種３期間）】
【職務経験１（職務内容詳細３）】
【職務経験１（担当職種４）】
【職務経験１（担当職種４期間）】
【職務経験１（職務内容詳細４）】
【職務経験１（担当職種５）】
【職務経験１（担当職種５期間）】
【職務経験１（職務内容詳細５）】
【職務経験２（在籍期間）】
【職務経験２（在籍年数）】
【職務経験２（資本金）】
【職務経験２（従業員数）】
【職務経験２（担当職種１）】
【職務経験２（担当職種１期間）】
【職務経験３（在籍期間）】
【職務経験３（在籍年数）】
【職務経験３（資本金）】
【職務経験３（従業員数）】
【職務経験３（担当職種１）】
【職務経験３（担当職種１期間）】
【職務経験４（会社名）】
【職務経験４（在籍期間）】
【職務経験４（在籍年数）】
【職務経験４（資本金）】
【職務経験４（従業員数）】
【職務経験４（業種）】
【職務経験４（雇用形態）】
【職務経験４（役職）】
【職務経験４（担当職種１）】
【職務経験４（担当職種１期間）】
【職務経験４（職務内容詳細１）】
【職務経験５（会社名）】
【職務経験５（在籍期間）】
【職務経験５（在籍年数）】
【職務経験５（資本金）】
【職務経験５（従業員数）】
【職務経験５（業種）】
【職務経験５（雇用形態）】
【職務経験５（役職）】
【職務経験５（担当職種１）】
【職務経験５（担当職種１期間）】
【職務経験５（職務内容詳細１）】
【自己PR】
</v>
      </c>
      <c r="T2" t="str">
        <f>IF(Re就活!I2="","",Re就活!I2)</f>
        <v/>
      </c>
      <c r="U2" t="str">
        <f>IF(Re就活!J2="","",Re就活!J2)&amp;IF(Re就活!K2="","",Re就活!K2)</f>
        <v/>
      </c>
      <c r="X2" t="str">
        <f>IF(Re就活!N2="","",Re就活!N2)&amp;"年"</f>
        <v>年</v>
      </c>
      <c r="AI2" t="str">
        <f>IF(Re就活!FB2="","",Re就活!FB2)</f>
        <v/>
      </c>
      <c r="AJ2" t="str">
        <f>IF(Re就活!FG2="","",Re就活!FG2)</f>
        <v/>
      </c>
      <c r="AK2" t="str">
        <f>IF(Re就活!FI2="","",Re就活!FI2)</f>
        <v/>
      </c>
      <c r="AL2" t="str">
        <f>IF(OR(Re就活!FH2="",Re就活!FH2="その他"),"",Re就活!FH2)</f>
        <v/>
      </c>
      <c r="AM2" t="str">
        <f>IF(Re就活!FL2="","",Re就活!FL2)</f>
        <v/>
      </c>
      <c r="AP2" t="str">
        <f>IF(Re就活!FY2="","",Re就活!FY2)</f>
        <v/>
      </c>
      <c r="AQ2" t="str">
        <f>IF(Re就活!GD2="","",Re就活!GD2)</f>
        <v/>
      </c>
      <c r="AR2" t="str">
        <f>IF(Re就活!GF2="","",Re就活!GF2)</f>
        <v/>
      </c>
      <c r="AS2" t="str">
        <f>IF(OR(Re就活!GE2="",Re就活!GE2="その他"),"",Re就活!GE2)</f>
        <v/>
      </c>
      <c r="AT2" t="str">
        <f>IF(Re就活!GI2="","",Re就活!GI2)</f>
        <v/>
      </c>
      <c r="AW2" t="str">
        <f>IF(Re就活!GV2="","",Re就活!GV2)</f>
        <v/>
      </c>
      <c r="AX2" t="str">
        <f>IF(Re就活!HA2="","",Re就活!HA2)</f>
        <v/>
      </c>
      <c r="AY2" t="str">
        <f>IF(Re就活!HC2="","",Re就活!HC2)</f>
        <v/>
      </c>
      <c r="AZ2" t="str">
        <f>IF(OR(Re就活!HB2="",Re就活!HB2="その他"),"",Re就活!HB2)</f>
        <v/>
      </c>
      <c r="BA2" t="str">
        <f>IF(Re就活!HF2="","",Re就活!HF2)</f>
        <v/>
      </c>
      <c r="BD2" t="str">
        <f>IF(Re就活!JO2="","",Re就活!JO2)</f>
        <v/>
      </c>
      <c r="BF2" t="str">
        <f>IF(Re就活!JP2="","",Re就活!JP2)</f>
        <v/>
      </c>
      <c r="BH2" t="str">
        <f>IF(Re就活!JQ2="","",Re就活!JQ2)</f>
        <v/>
      </c>
    </row>
    <row r="3" spans="1:61" ht="20.5" customHeight="1" x14ac:dyDescent="0.55000000000000004">
      <c r="S3" s="8"/>
    </row>
    <row r="4" spans="1:61" ht="20.5" customHeight="1" x14ac:dyDescent="0.55000000000000004">
      <c r="S4" s="8"/>
    </row>
    <row r="5" spans="1:61" ht="20.5" customHeight="1" x14ac:dyDescent="0.55000000000000004">
      <c r="S5" s="8"/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C5"/>
  <sheetViews>
    <sheetView zoomScale="85" zoomScaleNormal="85" workbookViewId="0"/>
  </sheetViews>
  <sheetFormatPr defaultColWidth="8.83203125" defaultRowHeight="18" x14ac:dyDescent="0.55000000000000004"/>
  <cols>
    <col min="7" max="9" width="14.33203125" bestFit="1" customWidth="1"/>
    <col min="10" max="10" width="16.1640625" bestFit="1" customWidth="1"/>
    <col min="11" max="11" width="14.33203125" bestFit="1" customWidth="1"/>
    <col min="12" max="12" width="20.5" bestFit="1" customWidth="1"/>
    <col min="21" max="21" width="13.33203125" bestFit="1" customWidth="1"/>
    <col min="22" max="22" width="12.1640625" bestFit="1" customWidth="1"/>
    <col min="288" max="288" width="9.5" bestFit="1" customWidth="1"/>
  </cols>
  <sheetData>
    <row r="1" spans="1:289" x14ac:dyDescent="0.55000000000000004">
      <c r="A1" s="2" t="s">
        <v>340</v>
      </c>
      <c r="B1" s="1" t="s">
        <v>339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9</v>
      </c>
      <c r="H1" s="2" t="s">
        <v>78</v>
      </c>
      <c r="I1" s="1" t="s">
        <v>65</v>
      </c>
      <c r="J1" s="1" t="s">
        <v>66</v>
      </c>
      <c r="K1" s="1" t="s">
        <v>67</v>
      </c>
      <c r="L1" s="4" t="s">
        <v>79</v>
      </c>
      <c r="M1" s="2" t="s">
        <v>77</v>
      </c>
      <c r="N1" s="1" t="s">
        <v>68</v>
      </c>
      <c r="O1" s="2" t="s">
        <v>80</v>
      </c>
      <c r="P1" s="1" t="s">
        <v>69</v>
      </c>
      <c r="Q1" s="1" t="s">
        <v>70</v>
      </c>
      <c r="R1" s="1" t="s">
        <v>71</v>
      </c>
      <c r="S1" s="1" t="s">
        <v>72</v>
      </c>
      <c r="T1" s="1" t="s">
        <v>73</v>
      </c>
      <c r="U1" s="1" t="s">
        <v>4</v>
      </c>
      <c r="V1" s="2" t="s">
        <v>74</v>
      </c>
      <c r="W1" s="1" t="s">
        <v>75</v>
      </c>
      <c r="X1" s="2" t="s">
        <v>76</v>
      </c>
      <c r="Y1" s="1" t="s">
        <v>8</v>
      </c>
      <c r="Z1" s="3" t="s">
        <v>81</v>
      </c>
      <c r="AA1" s="3" t="s">
        <v>342</v>
      </c>
      <c r="AB1" s="3" t="s">
        <v>82</v>
      </c>
      <c r="AC1" s="3" t="s">
        <v>83</v>
      </c>
      <c r="AD1" s="3" t="s">
        <v>346</v>
      </c>
      <c r="AE1" s="3" t="s">
        <v>344</v>
      </c>
      <c r="AF1" s="9" t="s">
        <v>84</v>
      </c>
      <c r="AG1" s="3" t="s">
        <v>85</v>
      </c>
      <c r="AH1" s="9" t="s">
        <v>86</v>
      </c>
      <c r="AI1" s="9" t="s">
        <v>87</v>
      </c>
      <c r="AJ1" s="9" t="s">
        <v>88</v>
      </c>
      <c r="AK1" s="9" t="s">
        <v>89</v>
      </c>
      <c r="AL1" s="9" t="s">
        <v>90</v>
      </c>
      <c r="AM1" s="9" t="s">
        <v>91</v>
      </c>
      <c r="AN1" s="9" t="s">
        <v>92</v>
      </c>
      <c r="AO1" s="9" t="s">
        <v>93</v>
      </c>
      <c r="AP1" s="9" t="s">
        <v>94</v>
      </c>
      <c r="AQ1" s="9" t="s">
        <v>95</v>
      </c>
      <c r="AR1" s="9" t="s">
        <v>96</v>
      </c>
      <c r="AS1" s="9" t="s">
        <v>97</v>
      </c>
      <c r="AT1" s="9" t="s">
        <v>98</v>
      </c>
      <c r="AU1" s="9" t="s">
        <v>99</v>
      </c>
      <c r="AV1" s="9" t="s">
        <v>100</v>
      </c>
      <c r="AW1" s="9" t="s">
        <v>101</v>
      </c>
      <c r="AX1" s="9" t="s">
        <v>102</v>
      </c>
      <c r="AY1" s="9" t="s">
        <v>103</v>
      </c>
      <c r="AZ1" s="9" t="s">
        <v>104</v>
      </c>
      <c r="BA1" s="9" t="s">
        <v>105</v>
      </c>
      <c r="BB1" s="9" t="s">
        <v>106</v>
      </c>
      <c r="BC1" s="9" t="s">
        <v>107</v>
      </c>
      <c r="BD1" s="9" t="s">
        <v>108</v>
      </c>
      <c r="BE1" s="9" t="s">
        <v>109</v>
      </c>
      <c r="BF1" s="9" t="s">
        <v>110</v>
      </c>
      <c r="BG1" s="9" t="s">
        <v>111</v>
      </c>
      <c r="BH1" s="9" t="s">
        <v>112</v>
      </c>
      <c r="BI1" s="9" t="s">
        <v>113</v>
      </c>
      <c r="BJ1" s="9" t="s">
        <v>114</v>
      </c>
      <c r="BK1" s="9" t="s">
        <v>115</v>
      </c>
      <c r="BL1" s="9" t="s">
        <v>116</v>
      </c>
      <c r="BM1" s="9" t="s">
        <v>117</v>
      </c>
      <c r="BN1" s="9" t="s">
        <v>118</v>
      </c>
      <c r="BO1" s="9" t="s">
        <v>119</v>
      </c>
      <c r="BP1" s="9" t="s">
        <v>120</v>
      </c>
      <c r="BQ1" s="9" t="s">
        <v>121</v>
      </c>
      <c r="BR1" s="9" t="s">
        <v>122</v>
      </c>
      <c r="BS1" s="9" t="s">
        <v>123</v>
      </c>
      <c r="BT1" s="9" t="s">
        <v>124</v>
      </c>
      <c r="BU1" s="9" t="s">
        <v>125</v>
      </c>
      <c r="BV1" s="9" t="s">
        <v>126</v>
      </c>
      <c r="BW1" s="9" t="s">
        <v>127</v>
      </c>
      <c r="BX1" s="9" t="s">
        <v>128</v>
      </c>
      <c r="BY1" s="9" t="s">
        <v>129</v>
      </c>
      <c r="BZ1" s="9" t="s">
        <v>130</v>
      </c>
      <c r="CA1" s="9" t="s">
        <v>131</v>
      </c>
      <c r="CB1" s="9" t="s">
        <v>132</v>
      </c>
      <c r="CC1" s="9" t="s">
        <v>133</v>
      </c>
      <c r="CD1" s="9" t="s">
        <v>134</v>
      </c>
      <c r="CE1" s="9" t="s">
        <v>135</v>
      </c>
      <c r="CF1" s="9" t="s">
        <v>136</v>
      </c>
      <c r="CG1" s="9" t="s">
        <v>137</v>
      </c>
      <c r="CH1" s="9" t="s">
        <v>138</v>
      </c>
      <c r="CI1" s="9" t="s">
        <v>139</v>
      </c>
      <c r="CJ1" s="9" t="s">
        <v>140</v>
      </c>
      <c r="CK1" s="9" t="s">
        <v>141</v>
      </c>
      <c r="CL1" s="9" t="s">
        <v>142</v>
      </c>
      <c r="CM1" s="9" t="s">
        <v>143</v>
      </c>
      <c r="CN1" s="9" t="s">
        <v>144</v>
      </c>
      <c r="CO1" s="9" t="s">
        <v>145</v>
      </c>
      <c r="CP1" s="9" t="s">
        <v>146</v>
      </c>
      <c r="CQ1" s="9" t="s">
        <v>147</v>
      </c>
      <c r="CR1" s="9" t="s">
        <v>148</v>
      </c>
      <c r="CS1" s="9" t="s">
        <v>149</v>
      </c>
      <c r="CT1" s="9" t="s">
        <v>150</v>
      </c>
      <c r="CU1" s="9" t="s">
        <v>151</v>
      </c>
      <c r="CV1" s="9" t="s">
        <v>152</v>
      </c>
      <c r="CW1" s="9" t="s">
        <v>153</v>
      </c>
      <c r="CX1" s="9" t="s">
        <v>154</v>
      </c>
      <c r="CY1" s="9" t="s">
        <v>155</v>
      </c>
      <c r="CZ1" s="9" t="s">
        <v>156</v>
      </c>
      <c r="DA1" s="9" t="s">
        <v>157</v>
      </c>
      <c r="DB1" s="9" t="s">
        <v>158</v>
      </c>
      <c r="DC1" s="9" t="s">
        <v>159</v>
      </c>
      <c r="DD1" s="9" t="s">
        <v>160</v>
      </c>
      <c r="DE1" s="9" t="s">
        <v>161</v>
      </c>
      <c r="DF1" s="9" t="s">
        <v>162</v>
      </c>
      <c r="DG1" s="9" t="s">
        <v>163</v>
      </c>
      <c r="DH1" s="9" t="s">
        <v>164</v>
      </c>
      <c r="DI1" s="9" t="s">
        <v>165</v>
      </c>
      <c r="DJ1" s="9" t="s">
        <v>166</v>
      </c>
      <c r="DK1" s="9" t="s">
        <v>167</v>
      </c>
      <c r="DL1" s="9" t="s">
        <v>168</v>
      </c>
      <c r="DM1" s="9" t="s">
        <v>169</v>
      </c>
      <c r="DN1" s="9" t="s">
        <v>170</v>
      </c>
      <c r="DO1" s="9" t="s">
        <v>171</v>
      </c>
      <c r="DP1" s="9" t="s">
        <v>172</v>
      </c>
      <c r="DQ1" s="9" t="s">
        <v>173</v>
      </c>
      <c r="DR1" s="9" t="s">
        <v>174</v>
      </c>
      <c r="DS1" s="9" t="s">
        <v>175</v>
      </c>
      <c r="DT1" s="9" t="s">
        <v>176</v>
      </c>
      <c r="DU1" s="9" t="s">
        <v>177</v>
      </c>
      <c r="DV1" s="9" t="s">
        <v>178</v>
      </c>
      <c r="DW1" s="9" t="s">
        <v>179</v>
      </c>
      <c r="DX1" s="9" t="s">
        <v>180</v>
      </c>
      <c r="DY1" s="9" t="s">
        <v>181</v>
      </c>
      <c r="DZ1" s="9" t="s">
        <v>182</v>
      </c>
      <c r="EA1" s="9" t="s">
        <v>183</v>
      </c>
      <c r="EB1" s="9" t="s">
        <v>184</v>
      </c>
      <c r="EC1" s="9" t="s">
        <v>185</v>
      </c>
      <c r="ED1" s="9" t="s">
        <v>186</v>
      </c>
      <c r="EE1" s="9" t="s">
        <v>187</v>
      </c>
      <c r="EF1" s="9" t="s">
        <v>188</v>
      </c>
      <c r="EG1" s="9" t="s">
        <v>189</v>
      </c>
      <c r="EH1" s="9" t="s">
        <v>190</v>
      </c>
      <c r="EI1" s="9" t="s">
        <v>191</v>
      </c>
      <c r="EJ1" s="9" t="s">
        <v>192</v>
      </c>
      <c r="EK1" s="9" t="s">
        <v>193</v>
      </c>
      <c r="EL1" s="9" t="s">
        <v>194</v>
      </c>
      <c r="EM1" s="9" t="s">
        <v>195</v>
      </c>
      <c r="EN1" s="9" t="s">
        <v>196</v>
      </c>
      <c r="EO1" s="9" t="s">
        <v>197</v>
      </c>
      <c r="EP1" s="9" t="s">
        <v>198</v>
      </c>
      <c r="EQ1" s="9" t="s">
        <v>199</v>
      </c>
      <c r="ER1" s="9" t="s">
        <v>200</v>
      </c>
      <c r="ES1" s="9" t="s">
        <v>201</v>
      </c>
      <c r="ET1" s="9" t="s">
        <v>202</v>
      </c>
      <c r="EU1" s="9" t="s">
        <v>203</v>
      </c>
      <c r="EV1" s="9" t="s">
        <v>204</v>
      </c>
      <c r="EW1" s="9" t="s">
        <v>205</v>
      </c>
      <c r="EX1" s="9" t="s">
        <v>206</v>
      </c>
      <c r="EY1" s="3" t="s">
        <v>207</v>
      </c>
      <c r="EZ1" s="3" t="s">
        <v>208</v>
      </c>
      <c r="FA1" s="3" t="s">
        <v>209</v>
      </c>
      <c r="FB1" s="1" t="s">
        <v>210</v>
      </c>
      <c r="FC1" s="3" t="s">
        <v>211</v>
      </c>
      <c r="FD1" s="3" t="s">
        <v>212</v>
      </c>
      <c r="FE1" s="3" t="s">
        <v>213</v>
      </c>
      <c r="FF1" s="3" t="s">
        <v>214</v>
      </c>
      <c r="FG1" s="1" t="s">
        <v>215</v>
      </c>
      <c r="FH1" s="1" t="s">
        <v>216</v>
      </c>
      <c r="FI1" s="1" t="s">
        <v>217</v>
      </c>
      <c r="FJ1" s="5" t="s">
        <v>218</v>
      </c>
      <c r="FK1" s="5" t="s">
        <v>345</v>
      </c>
      <c r="FL1" s="1" t="s">
        <v>219</v>
      </c>
      <c r="FM1" s="3" t="s">
        <v>220</v>
      </c>
      <c r="FN1" s="3" t="s">
        <v>221</v>
      </c>
      <c r="FO1" s="3" t="s">
        <v>222</v>
      </c>
      <c r="FP1" s="3" t="s">
        <v>223</v>
      </c>
      <c r="FQ1" s="3" t="s">
        <v>224</v>
      </c>
      <c r="FR1" s="3" t="s">
        <v>225</v>
      </c>
      <c r="FS1" s="3" t="s">
        <v>226</v>
      </c>
      <c r="FT1" s="3" t="s">
        <v>227</v>
      </c>
      <c r="FU1" s="3" t="s">
        <v>228</v>
      </c>
      <c r="FV1" s="3" t="s">
        <v>229</v>
      </c>
      <c r="FW1" s="3" t="s">
        <v>230</v>
      </c>
      <c r="FX1" s="3" t="s">
        <v>231</v>
      </c>
      <c r="FY1" s="1" t="s">
        <v>232</v>
      </c>
      <c r="FZ1" s="3" t="s">
        <v>233</v>
      </c>
      <c r="GA1" s="3" t="s">
        <v>234</v>
      </c>
      <c r="GB1" s="3" t="s">
        <v>235</v>
      </c>
      <c r="GC1" s="3" t="s">
        <v>236</v>
      </c>
      <c r="GD1" s="1" t="s">
        <v>237</v>
      </c>
      <c r="GE1" s="1" t="s">
        <v>238</v>
      </c>
      <c r="GF1" s="1" t="s">
        <v>239</v>
      </c>
      <c r="GG1" s="3" t="s">
        <v>240</v>
      </c>
      <c r="GH1" s="3" t="s">
        <v>241</v>
      </c>
      <c r="GI1" s="1" t="s">
        <v>242</v>
      </c>
      <c r="GJ1" s="9" t="s">
        <v>243</v>
      </c>
      <c r="GK1" s="9" t="s">
        <v>244</v>
      </c>
      <c r="GL1" s="9" t="s">
        <v>245</v>
      </c>
      <c r="GM1" s="9" t="s">
        <v>246</v>
      </c>
      <c r="GN1" s="9" t="s">
        <v>247</v>
      </c>
      <c r="GO1" s="9" t="s">
        <v>248</v>
      </c>
      <c r="GP1" s="9" t="s">
        <v>249</v>
      </c>
      <c r="GQ1" s="9" t="s">
        <v>250</v>
      </c>
      <c r="GR1" s="9" t="s">
        <v>251</v>
      </c>
      <c r="GS1" s="9" t="s">
        <v>252</v>
      </c>
      <c r="GT1" s="9" t="s">
        <v>253</v>
      </c>
      <c r="GU1" s="9" t="s">
        <v>254</v>
      </c>
      <c r="GV1" s="1" t="s">
        <v>255</v>
      </c>
      <c r="GW1" s="3" t="s">
        <v>256</v>
      </c>
      <c r="GX1" s="3" t="s">
        <v>257</v>
      </c>
      <c r="GY1" s="3" t="s">
        <v>258</v>
      </c>
      <c r="GZ1" s="3" t="s">
        <v>259</v>
      </c>
      <c r="HA1" s="1" t="s">
        <v>260</v>
      </c>
      <c r="HB1" s="1" t="s">
        <v>261</v>
      </c>
      <c r="HC1" s="1" t="s">
        <v>262</v>
      </c>
      <c r="HD1" s="3" t="s">
        <v>263</v>
      </c>
      <c r="HE1" s="3" t="s">
        <v>264</v>
      </c>
      <c r="HF1" s="1" t="s">
        <v>265</v>
      </c>
      <c r="HG1" s="9" t="s">
        <v>266</v>
      </c>
      <c r="HH1" s="9" t="s">
        <v>267</v>
      </c>
      <c r="HI1" s="9" t="s">
        <v>268</v>
      </c>
      <c r="HJ1" s="9" t="s">
        <v>269</v>
      </c>
      <c r="HK1" s="9" t="s">
        <v>270</v>
      </c>
      <c r="HL1" s="9" t="s">
        <v>271</v>
      </c>
      <c r="HM1" s="9" t="s">
        <v>272</v>
      </c>
      <c r="HN1" s="9" t="s">
        <v>273</v>
      </c>
      <c r="HO1" s="9" t="s">
        <v>274</v>
      </c>
      <c r="HP1" s="9" t="s">
        <v>275</v>
      </c>
      <c r="HQ1" s="9" t="s">
        <v>276</v>
      </c>
      <c r="HR1" s="9" t="s">
        <v>277</v>
      </c>
      <c r="HS1" s="3" t="s">
        <v>278</v>
      </c>
      <c r="HT1" s="3" t="s">
        <v>279</v>
      </c>
      <c r="HU1" s="3" t="s">
        <v>280</v>
      </c>
      <c r="HV1" s="3" t="s">
        <v>281</v>
      </c>
      <c r="HW1" s="3" t="s">
        <v>282</v>
      </c>
      <c r="HX1" s="3" t="s">
        <v>283</v>
      </c>
      <c r="HY1" s="3" t="s">
        <v>284</v>
      </c>
      <c r="HZ1" s="3" t="s">
        <v>285</v>
      </c>
      <c r="IA1" s="3" t="s">
        <v>286</v>
      </c>
      <c r="IB1" s="3" t="s">
        <v>287</v>
      </c>
      <c r="IC1" s="3" t="s">
        <v>288</v>
      </c>
      <c r="ID1" s="9" t="s">
        <v>289</v>
      </c>
      <c r="IE1" s="9" t="s">
        <v>290</v>
      </c>
      <c r="IF1" s="9" t="s">
        <v>291</v>
      </c>
      <c r="IG1" s="9" t="s">
        <v>292</v>
      </c>
      <c r="IH1" s="9" t="s">
        <v>293</v>
      </c>
      <c r="II1" s="9" t="s">
        <v>294</v>
      </c>
      <c r="IJ1" s="9" t="s">
        <v>295</v>
      </c>
      <c r="IK1" s="9" t="s">
        <v>296</v>
      </c>
      <c r="IL1" s="9" t="s">
        <v>297</v>
      </c>
      <c r="IM1" s="9" t="s">
        <v>298</v>
      </c>
      <c r="IN1" s="9" t="s">
        <v>299</v>
      </c>
      <c r="IO1" s="9" t="s">
        <v>300</v>
      </c>
      <c r="IP1" s="3" t="s">
        <v>301</v>
      </c>
      <c r="IQ1" s="3" t="s">
        <v>302</v>
      </c>
      <c r="IR1" s="3" t="s">
        <v>303</v>
      </c>
      <c r="IS1" s="3" t="s">
        <v>304</v>
      </c>
      <c r="IT1" s="3" t="s">
        <v>305</v>
      </c>
      <c r="IU1" s="3" t="s">
        <v>306</v>
      </c>
      <c r="IV1" s="3" t="s">
        <v>307</v>
      </c>
      <c r="IW1" s="3" t="s">
        <v>308</v>
      </c>
      <c r="IX1" s="3" t="s">
        <v>309</v>
      </c>
      <c r="IY1" s="3" t="s">
        <v>310</v>
      </c>
      <c r="IZ1" s="3" t="s">
        <v>311</v>
      </c>
      <c r="JA1" s="9" t="s">
        <v>312</v>
      </c>
      <c r="JB1" s="9" t="s">
        <v>313</v>
      </c>
      <c r="JC1" s="9" t="s">
        <v>314</v>
      </c>
      <c r="JD1" s="9" t="s">
        <v>315</v>
      </c>
      <c r="JE1" s="9" t="s">
        <v>316</v>
      </c>
      <c r="JF1" s="9" t="s">
        <v>317</v>
      </c>
      <c r="JG1" s="9" t="s">
        <v>318</v>
      </c>
      <c r="JH1" s="9" t="s">
        <v>319</v>
      </c>
      <c r="JI1" s="9" t="s">
        <v>320</v>
      </c>
      <c r="JJ1" s="9" t="s">
        <v>321</v>
      </c>
      <c r="JK1" s="9" t="s">
        <v>322</v>
      </c>
      <c r="JL1" s="9" t="s">
        <v>323</v>
      </c>
      <c r="JM1" s="3" t="s">
        <v>341</v>
      </c>
      <c r="JN1" s="2" t="s">
        <v>324</v>
      </c>
      <c r="JO1" s="1" t="s">
        <v>325</v>
      </c>
      <c r="JP1" s="1" t="s">
        <v>326</v>
      </c>
      <c r="JQ1" s="1" t="s">
        <v>327</v>
      </c>
      <c r="JR1" s="2" t="s">
        <v>328</v>
      </c>
      <c r="JS1" s="2" t="s">
        <v>329</v>
      </c>
      <c r="JT1" s="2" t="s">
        <v>330</v>
      </c>
      <c r="JU1" s="2" t="s">
        <v>331</v>
      </c>
      <c r="JV1" s="2" t="s">
        <v>332</v>
      </c>
      <c r="JW1" s="2" t="s">
        <v>333</v>
      </c>
      <c r="JX1" s="2" t="s">
        <v>334</v>
      </c>
      <c r="JY1" s="2" t="s">
        <v>335</v>
      </c>
      <c r="JZ1" s="2" t="s">
        <v>336</v>
      </c>
      <c r="KA1" s="1" t="s">
        <v>337</v>
      </c>
      <c r="KB1" s="2" t="s">
        <v>343</v>
      </c>
      <c r="KC1" s="2" t="s">
        <v>338</v>
      </c>
    </row>
    <row r="2" spans="1:289" s="10" customFormat="1" ht="20.5" customHeight="1" x14ac:dyDescent="0.5500000000000000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</row>
    <row r="3" spans="1:289" x14ac:dyDescent="0.55000000000000004">
      <c r="X3" s="11"/>
    </row>
    <row r="4" spans="1:289" x14ac:dyDescent="0.55000000000000004">
      <c r="X4" s="7"/>
    </row>
    <row r="5" spans="1:289" x14ac:dyDescent="0.55000000000000004">
      <c r="X5" s="7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Re就活 to HRMOS</vt:lpstr>
      <vt:lpstr>Re就活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 千愛</dc:creator>
  <cp:lastModifiedBy>早川 千愛</cp:lastModifiedBy>
  <cp:lastPrinted>2023-05-08T09:46:57Z</cp:lastPrinted>
  <dcterms:created xsi:type="dcterms:W3CDTF">2023-03-06T06:00:23Z</dcterms:created>
  <dcterms:modified xsi:type="dcterms:W3CDTF">2024-06-05T06:03:11Z</dcterms:modified>
</cp:coreProperties>
</file>