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haruka.murakami\Desktop\esa用\"/>
    </mc:Choice>
  </mc:AlternateContent>
  <xr:revisionPtr revIDLastSave="0" documentId="8_{AD8EBE71-5BCD-440A-852B-E28302206926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HRMOS_応募情報フォーマット " sheetId="1" r:id="rId1"/>
    <sheet name="とらばーゆ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D2" i="1" l="1"/>
  <c r="AM2" i="1"/>
  <c r="V2" i="1"/>
  <c r="U2" i="1"/>
  <c r="T2" i="1"/>
  <c r="L2" i="1"/>
  <c r="K2" i="1"/>
  <c r="J2" i="1"/>
  <c r="I2" i="1"/>
  <c r="F2" i="1"/>
  <c r="E2" i="1"/>
  <c r="D2" i="1"/>
  <c r="C2" i="1"/>
  <c r="A2" i="1"/>
  <c r="B2" i="1"/>
  <c r="R2" i="1" l="1"/>
  <c r="S2" i="1"/>
</calcChain>
</file>

<file path=xl/sharedStrings.xml><?xml version="1.0" encoding="utf-8"?>
<sst xmlns="http://schemas.openxmlformats.org/spreadsheetml/2006/main" count="107" uniqueCount="104">
  <si>
    <t>応募日</t>
  </si>
  <si>
    <t>氏名</t>
  </si>
  <si>
    <t>氏名(かな)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</si>
  <si>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</si>
  <si>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</si>
  <si>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</si>
  <si>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</si>
  <si>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</si>
  <si>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</si>
  <si>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</si>
  <si>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</si>
  <si>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</si>
  <si>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</si>
  <si>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</si>
  <si>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</si>
  <si>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学校名_1</t>
  </si>
  <si>
    <t>学部・学科名_1</t>
  </si>
  <si>
    <t>期間 (開始)_1</t>
  </si>
  <si>
    <t>期間 (終了)_1</t>
  </si>
  <si>
    <t>学校名_2</t>
  </si>
  <si>
    <t>学部・学科名_2</t>
  </si>
  <si>
    <t>期間 (開始)_2</t>
  </si>
  <si>
    <t>期間 (終了)_2</t>
  </si>
  <si>
    <t>学校名_3</t>
  </si>
  <si>
    <t>学部・学科名_3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</si>
  <si>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</si>
  <si>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</si>
  <si>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</si>
  <si>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</si>
  <si>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</si>
  <si>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</si>
  <si>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</si>
  <si>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</si>
  <si>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</si>
  <si>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</si>
  <si>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</si>
  <si>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</si>
  <si>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</si>
  <si>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</si>
  <si>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</si>
  <si>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</si>
  <si>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</si>
  <si>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</si>
  <si>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</si>
  <si>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</si>
  <si>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</si>
  <si>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</si>
  <si>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</si>
  <si>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</si>
  <si>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</si>
  <si>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</si>
  <si>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</si>
  <si>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</si>
  <si>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</si>
  <si>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年齢</t>
  </si>
  <si>
    <t>都道府県</t>
  </si>
  <si>
    <t>携帯メールアドレス</t>
  </si>
  <si>
    <t>学校名</t>
  </si>
  <si>
    <t>原稿管理No.</t>
  </si>
  <si>
    <t>掲載版（商品名）</t>
  </si>
  <si>
    <t>掲載号</t>
  </si>
  <si>
    <t>掲載社名</t>
  </si>
  <si>
    <t>職種</t>
  </si>
  <si>
    <t>勤務地</t>
  </si>
  <si>
    <t>応募シートタイプ</t>
  </si>
  <si>
    <t>応募受付No.</t>
  </si>
  <si>
    <t>応募受付日時</t>
  </si>
  <si>
    <t>ふりがな</t>
  </si>
  <si>
    <t>連絡可能な電話番号</t>
  </si>
  <si>
    <t>現在の職業/現在または直前の雇用形態</t>
  </si>
  <si>
    <t>郵便番号</t>
  </si>
  <si>
    <t>住所/市区町村</t>
  </si>
  <si>
    <t>PCメールアドレス</t>
  </si>
  <si>
    <t>電話の際の希望連絡曜日</t>
  </si>
  <si>
    <t>学部・学科</t>
  </si>
  <si>
    <t>学年/最終学歴</t>
  </si>
  <si>
    <t>勤務可能期間</t>
  </si>
  <si>
    <t>質問内容1</t>
  </si>
  <si>
    <t>質問回答1</t>
  </si>
  <si>
    <t>質問内容2</t>
  </si>
  <si>
    <t>質問回答2</t>
  </si>
  <si>
    <t>質問内容3</t>
  </si>
  <si>
    <t>質問回答3</t>
  </si>
  <si>
    <t>質問内容4</t>
  </si>
  <si>
    <t>質問回答4</t>
  </si>
  <si>
    <t>勤務開始可能日</t>
  </si>
  <si>
    <t>職務経歴</t>
  </si>
  <si>
    <t>資格</t>
  </si>
  <si>
    <t>志望動機･自己ＰＲ</t>
  </si>
  <si>
    <t>希望条件</t>
  </si>
  <si>
    <t>未読/既読</t>
  </si>
  <si>
    <t>対応者</t>
  </si>
  <si>
    <t>判断状況</t>
  </si>
  <si>
    <t>ダウンロード回数</t>
  </si>
  <si>
    <t>送信状況ステータス</t>
  </si>
  <si>
    <t>最終送信日時</t>
  </si>
  <si>
    <t>応募サイト</t>
  </si>
  <si>
    <t>学位等_1</t>
  </si>
  <si>
    <t>学位等_2</t>
  </si>
  <si>
    <t>学位等_3</t>
  </si>
  <si>
    <t>募集ポジション名</t>
  </si>
  <si>
    <t>電話番号</t>
  </si>
  <si>
    <t>備考</t>
  </si>
  <si>
    <t>レジュメ(フリーテキスト)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</si>
</sst>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9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14" fontId="0" fillId="0" borderId="0" xfId="0" applyNumberFormat="1">
      <alignment vertical="center"/>
    </xf>
    <xf numFmtId="56" fontId="0" fillId="0" borderId="0" xfId="0" applyNumberFormat="1">
      <alignment vertical="center"/>
    </xf>
    <xf numFmtId="0" fontId="3" fillId="2" borderId="0" xfId="0" applyFont="1" applyFill="1">
      <alignment vertical="center"/>
    </xf>
    <xf numFmtId="14" fontId="3" fillId="2" borderId="0" xfId="0" applyNumberFormat="1" applyFont="1" applyFill="1">
      <alignment vertical="center"/>
    </xf>
    <xf numFmtId="14" fontId="4" fillId="2" borderId="0" xfId="1" applyNumberFormat="1" applyFont="1" applyFill="1">
      <alignment vertical="center"/>
    </xf>
    <xf numFmtId="0" fontId="0" fillId="2" borderId="0" xfId="0" applyFill="1">
      <alignment vertical="center"/>
    </xf>
    <xf numFmtId="56" fontId="3" fillId="2" borderId="0" xfId="0" applyNumberFormat="1" applyFont="1" applyFill="1">
      <alignment vertical="center"/>
    </xf>
    <xf numFmtId="31" fontId="3" fillId="2" borderId="0" xfId="0" applyNumberFormat="1" applyFont="1" applyFill="1">
      <alignment vertical="center"/>
    </xf>
    <xf numFmtId="0" fontId="2" fillId="2" borderId="0" xfId="1" applyFill="1">
      <alignment vertical="center"/>
    </xf>
    <xf numFmtId="49" fontId="0" fillId="0" borderId="0" xfId="0" applyNumberFormat="1">
      <alignment vertical="center"/>
    </xf>
    <xf numFmtId="49" fontId="3" fillId="2" borderId="0" xfId="0" applyNumberFormat="1" applyFont="1" applyFill="1">
      <alignment vertical="center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ハイパーリンク" xfId="1" builtinId="8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"/>
  <sheetViews>
    <sheetView tabSelected="1" workbookViewId="0"/>
  </sheetViews>
  <sheetFormatPr defaultRowHeight="18" x14ac:dyDescent="0.55000000000000004"/>
  <cols>
    <col min="2" max="2" width="10.1640625" bestFit="1" customWidth="1"/>
    <col min="5" max="5" width="8.83203125" style="10"/>
    <col min="9" max="9" width="11.33203125" style="1" bestFit="1" customWidth="1"/>
    <col min="39" max="39" width="8.4140625" customWidth="1"/>
  </cols>
  <sheetData>
    <row r="1" spans="1:61" x14ac:dyDescent="0.55000000000000004">
      <c r="A1" t="s">
        <v>100</v>
      </c>
      <c r="B1" t="s">
        <v>0</v>
      </c>
      <c r="C1" t="s">
        <v>1</v>
      </c>
      <c r="D1" t="s">
        <v>2</v>
      </c>
      <c r="E1" t="s">
        <v>101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102</v>
      </c>
      <c r="S1" t="s">
        <v>103</v>
      </c>
      <c r="T1" t="s">
        <v>15</v>
      </c>
      <c r="U1" t="s">
        <v>16</v>
      </c>
      <c r="V1" t="s">
        <v>97</v>
      </c>
      <c r="W1" t="s">
        <v>17</v>
      </c>
      <c r="X1" t="s">
        <v>18</v>
      </c>
      <c r="Y1" t="s">
        <v>19</v>
      </c>
      <c r="Z1" t="s">
        <v>20</v>
      </c>
      <c r="AA1" t="s">
        <v>98</v>
      </c>
      <c r="AB1" t="s">
        <v>21</v>
      </c>
      <c r="AC1" t="s">
        <v>22</v>
      </c>
      <c r="AD1" t="s">
        <v>23</v>
      </c>
      <c r="AE1" t="s">
        <v>24</v>
      </c>
      <c r="AF1" t="s">
        <v>99</v>
      </c>
      <c r="AG1" t="s">
        <v>25</v>
      </c>
      <c r="AH1" t="s">
        <v>26</v>
      </c>
      <c r="AI1" t="s">
        <v>27</v>
      </c>
      <c r="AJ1" t="s">
        <v>28</v>
      </c>
      <c r="AK1" t="s">
        <v>29</v>
      </c>
      <c r="AL1" t="s">
        <v>30</v>
      </c>
      <c r="AM1" t="s">
        <v>31</v>
      </c>
      <c r="AN1" t="s">
        <v>32</v>
      </c>
      <c r="AO1" t="s">
        <v>33</v>
      </c>
      <c r="AP1" t="s">
        <v>34</v>
      </c>
      <c r="AQ1" t="s">
        <v>35</v>
      </c>
      <c r="AR1" t="s">
        <v>36</v>
      </c>
      <c r="AS1" t="s">
        <v>37</v>
      </c>
      <c r="AT1" t="s">
        <v>38</v>
      </c>
      <c r="AU1" t="s">
        <v>39</v>
      </c>
      <c r="AV1" t="s">
        <v>40</v>
      </c>
      <c r="AW1" t="s">
        <v>41</v>
      </c>
      <c r="AX1" t="s">
        <v>42</v>
      </c>
      <c r="AY1" t="s">
        <v>43</v>
      </c>
      <c r="AZ1" t="s">
        <v>44</v>
      </c>
      <c r="BA1" t="s">
        <v>45</v>
      </c>
      <c r="BB1" t="s">
        <v>46</v>
      </c>
      <c r="BC1" t="s">
        <v>47</v>
      </c>
      <c r="BD1" t="s">
        <v>48</v>
      </c>
      <c r="BE1" t="s">
        <v>49</v>
      </c>
      <c r="BF1" t="s">
        <v>50</v>
      </c>
      <c r="BG1" t="s">
        <v>51</v>
      </c>
      <c r="BH1" t="s">
        <v>52</v>
      </c>
      <c r="BI1" t="s">
        <v>53</v>
      </c>
    </row>
    <row r="2" spans="1:61" x14ac:dyDescent="0.55000000000000004">
      <c r="A2" t="str">
        <f>IF(とらばーゆ!E2="","",とらばーゆ!E2)</f>
        <v/>
      </c>
      <c r="B2" s="1" t="str">
        <f>IF(とらばーゆ!I2="","",とらばーゆ!I2)</f>
        <v/>
      </c>
      <c r="C2" t="str">
        <f>IF(とらばーゆ!J2="","",とらばーゆ!J2)</f>
        <v/>
      </c>
      <c r="D2" t="str">
        <f>IF(とらばーゆ!K2="","",とらばーゆ!K2)</f>
        <v/>
      </c>
      <c r="E2" s="10" t="str">
        <f>IF(とらばーゆ!N2="","",とらばーゆ!N2)</f>
        <v/>
      </c>
      <c r="F2" t="str">
        <f>IF(とらばーゆ!U2="","",とらばーゆ!U2)</f>
        <v/>
      </c>
      <c r="I2" s="1" t="str">
        <f>IF(とらばーゆ!L2="","",とらばーゆ!L2)</f>
        <v/>
      </c>
      <c r="J2" s="2" t="str">
        <f>IF(とらばーゆ!P2="","",IF(とらばーゆ!P2="女","女性","男性"))</f>
        <v/>
      </c>
      <c r="K2" t="str">
        <f>IF(とらばーゆ!Q2="","",とらばーゆ!Q2)</f>
        <v/>
      </c>
      <c r="L2" t="str">
        <f>IF(とらばーゆ!R2="","",とらばーゆ!R2&amp;とらばーゆ!S2)</f>
        <v/>
      </c>
      <c r="R2" t="str">
        <f>IF(とらばーゆ!A2="","",とらばーゆ!$A$1&amp;"："&amp;とらばーゆ!A2)&amp;"　"&amp;IF(とらばーゆ!B2="","",とらばーゆ!$B$1&amp;"："&amp;とらばーゆ!B2)&amp;"　"&amp;IF(とらばーゆ!C2="","",とらばーゆ!$C$1&amp;"："&amp;とらばーゆ!C2)&amp;"　"&amp;IF(とらばーゆ!H2="","",とらばーゆ!$H$1&amp;"："&amp;とらばーゆ!H2)</f>
        <v>　　　</v>
      </c>
      <c r="S2" t="str">
        <f>IF(とらばーゆ!O2="","",とらばーゆ!$O$1&amp;"："&amp;とらばーゆ!O2)&amp;"　"&amp;IF(とらばーゆ!V2="","",とらばーゆ!$V$1&amp;"："&amp;とらばーゆ!V2)&amp;"　"&amp;IF(とらばーゆ!AI2="","",とらばーゆ!$AI$1&amp;"："&amp;とらばーゆ!AI2)&amp;"　"&amp;IF(とらばーゆ!AL2="","",とらばーゆ!$AL$1&amp;"："&amp;とらばーゆ!AL2)&amp;"　"&amp;IF(とらばーゆ!AM2="","",とらばーゆ!$AM$1&amp;"："&amp;とらばーゆ!AM2)</f>
        <v>　　　　</v>
      </c>
      <c r="T2" t="str">
        <f>IF(とらばーゆ!W2="","",とらばーゆ!W2)</f>
        <v/>
      </c>
      <c r="U2" t="str">
        <f>IF(とらばーゆ!X2="","",とらばーゆ!X2)</f>
        <v/>
      </c>
      <c r="V2" t="str">
        <f>IF(とらばーゆ!Y2="","",とらばーゆ!Y2)</f>
        <v/>
      </c>
      <c r="AM2" t="str">
        <f>IF(とらばーゆ!AJ2="","",とらばーゆ!AJ2)</f>
        <v/>
      </c>
      <c r="BD2" t="str">
        <f>IF(とらばーゆ!AK2="","",とらばーゆ!AK2)</f>
        <v/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2"/>
  <sheetViews>
    <sheetView workbookViewId="0">
      <selection activeCell="N1" sqref="N1:N1048576"/>
    </sheetView>
  </sheetViews>
  <sheetFormatPr defaultRowHeight="18" x14ac:dyDescent="0.55000000000000004"/>
  <cols>
    <col min="1" max="2" width="9.5" style="6" bestFit="1" customWidth="1"/>
    <col min="3" max="3" width="8.83203125" style="6"/>
    <col min="4" max="4" width="11.58203125" bestFit="1" customWidth="1"/>
    <col min="5" max="5" width="8.83203125" style="3"/>
    <col min="8" max="8" width="8.83203125" style="6"/>
    <col min="9" max="9" width="9.5" style="3" bestFit="1" customWidth="1"/>
    <col min="10" max="12" width="8.83203125" style="3"/>
    <col min="14" max="14" width="8.83203125" style="11"/>
    <col min="15" max="15" width="8.83203125" style="6"/>
    <col min="16" max="16" width="8.83203125" style="3"/>
    <col min="17" max="19" width="8.83203125" style="6"/>
    <col min="21" max="21" width="8.83203125" style="3"/>
    <col min="22" max="22" width="8.83203125" style="6"/>
    <col min="23" max="25" width="8.83203125" style="3"/>
    <col min="35" max="37" width="8.83203125" style="3"/>
    <col min="38" max="39" width="8.83203125" style="6"/>
  </cols>
  <sheetData>
    <row r="1" spans="1:46" x14ac:dyDescent="0.55000000000000004">
      <c r="A1" s="6" t="s">
        <v>58</v>
      </c>
      <c r="B1" s="6" t="s">
        <v>59</v>
      </c>
      <c r="C1" s="6" t="s">
        <v>60</v>
      </c>
      <c r="D1" t="s">
        <v>61</v>
      </c>
      <c r="E1" s="3" t="s">
        <v>62</v>
      </c>
      <c r="F1" t="s">
        <v>63</v>
      </c>
      <c r="G1" t="s">
        <v>64</v>
      </c>
      <c r="H1" s="6" t="s">
        <v>65</v>
      </c>
      <c r="I1" s="3" t="s">
        <v>66</v>
      </c>
      <c r="J1" s="3" t="s">
        <v>1</v>
      </c>
      <c r="K1" s="3" t="s">
        <v>67</v>
      </c>
      <c r="L1" s="3" t="s">
        <v>6</v>
      </c>
      <c r="M1" t="s">
        <v>54</v>
      </c>
      <c r="N1" s="11" t="s">
        <v>68</v>
      </c>
      <c r="O1" s="6" t="s">
        <v>69</v>
      </c>
      <c r="P1" s="3" t="s">
        <v>7</v>
      </c>
      <c r="Q1" s="6" t="s">
        <v>70</v>
      </c>
      <c r="R1" s="6" t="s">
        <v>55</v>
      </c>
      <c r="S1" s="6" t="s">
        <v>71</v>
      </c>
      <c r="T1" t="s">
        <v>56</v>
      </c>
      <c r="U1" s="3" t="s">
        <v>72</v>
      </c>
      <c r="V1" s="6" t="s">
        <v>73</v>
      </c>
      <c r="W1" s="3" t="s">
        <v>57</v>
      </c>
      <c r="X1" s="3" t="s">
        <v>74</v>
      </c>
      <c r="Y1" s="3" t="s">
        <v>75</v>
      </c>
      <c r="Z1" t="s">
        <v>76</v>
      </c>
      <c r="AA1" t="s">
        <v>77</v>
      </c>
      <c r="AB1" t="s">
        <v>78</v>
      </c>
      <c r="AC1" t="s">
        <v>79</v>
      </c>
      <c r="AD1" t="s">
        <v>80</v>
      </c>
      <c r="AE1" t="s">
        <v>81</v>
      </c>
      <c r="AF1" t="s">
        <v>82</v>
      </c>
      <c r="AG1" t="s">
        <v>83</v>
      </c>
      <c r="AH1" t="s">
        <v>84</v>
      </c>
      <c r="AI1" s="3" t="s">
        <v>85</v>
      </c>
      <c r="AJ1" s="3" t="s">
        <v>86</v>
      </c>
      <c r="AK1" s="3" t="s">
        <v>87</v>
      </c>
      <c r="AL1" s="6" t="s">
        <v>88</v>
      </c>
      <c r="AM1" s="6" t="s">
        <v>89</v>
      </c>
      <c r="AN1" t="s">
        <v>90</v>
      </c>
      <c r="AO1" t="s">
        <v>91</v>
      </c>
      <c r="AP1" t="s">
        <v>92</v>
      </c>
      <c r="AQ1" t="s">
        <v>93</v>
      </c>
      <c r="AR1" t="s">
        <v>94</v>
      </c>
      <c r="AS1" t="s">
        <v>95</v>
      </c>
      <c r="AT1" t="s">
        <v>96</v>
      </c>
    </row>
    <row r="2" spans="1:46" x14ac:dyDescent="0.55000000000000004">
      <c r="D2" s="1"/>
      <c r="I2" s="4"/>
      <c r="L2" s="5"/>
      <c r="P2" s="7"/>
      <c r="U2" s="9"/>
      <c r="AI2" s="8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HRMOS_応募情報フォーマット </vt:lpstr>
      <vt:lpstr>とらばーゆ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菅野 裕介</dc:creator>
  <cp:lastModifiedBy>村上 陽香</cp:lastModifiedBy>
  <dcterms:created xsi:type="dcterms:W3CDTF">2016-10-17T11:43:16Z</dcterms:created>
  <dcterms:modified xsi:type="dcterms:W3CDTF">2021-02-05T06:58:34Z</dcterms:modified>
</cp:coreProperties>
</file>