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.morokuma\Desktop\"/>
    </mc:Choice>
  </mc:AlternateContent>
  <xr:revisionPtr revIDLastSave="0" documentId="13_ncr:1_{9B9DBCAC-71AE-4726-9EFE-ADA365ED29BE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dodaキャンパス to HRMOS" sheetId="1" r:id="rId1"/>
    <sheet name="dodaキャンパス" sheetId="2" r:id="rId2"/>
  </sheets>
  <definedNames>
    <definedName name="IF">'dodaキャンパス to HRMOS'!$C$2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R2" i="1"/>
  <c r="L2" i="1"/>
  <c r="C2" i="1"/>
  <c r="I2" i="1"/>
  <c r="U2" i="1"/>
  <c r="T2" i="1"/>
  <c r="E2" i="1"/>
  <c r="M2" i="1"/>
  <c r="K2" i="1"/>
  <c r="J2" i="1"/>
  <c r="F2" i="1"/>
  <c r="D2" i="1"/>
</calcChain>
</file>

<file path=xl/sharedStrings.xml><?xml version="1.0" encoding="utf-8"?>
<sst xmlns="http://schemas.openxmlformats.org/spreadsheetml/2006/main" count="114" uniqueCount="112">
  <si>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</si>
  <si>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</si>
  <si>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</si>
  <si>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</si>
  <si>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</si>
  <si>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</si>
  <si>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</si>
  <si>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</si>
  <si>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</si>
  <si>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</si>
  <si>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</si>
  <si>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</si>
  <si>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</si>
  <si>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</si>
  <si>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</si>
  <si>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</si>
  <si>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</si>
  <si>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</si>
  <si>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</si>
  <si>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</si>
  <si>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</si>
  <si>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</si>
  <si>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</si>
  <si>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</si>
  <si>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</si>
  <si>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</si>
  <si>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</si>
  <si>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</si>
  <si>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</si>
  <si>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</si>
  <si>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</si>
  <si>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</si>
  <si>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</si>
  <si>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</si>
  <si>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</si>
  <si>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</si>
  <si>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</si>
  <si>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</si>
  <si>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</si>
  <si>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</si>
  <si>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</si>
  <si>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</si>
  <si>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</si>
  <si>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</si>
  <si>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</si>
  <si>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</si>
  <si>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</si>
  <si>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</si>
  <si>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</si>
  <si>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</si>
  <si>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</si>
  <si>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</si>
  <si>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</si>
  <si>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</si>
  <si>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</si>
  <si>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</si>
  <si>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</si>
  <si>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</si>
  <si>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</si>
  <si>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</si>
  <si>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</si>
  <si>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学生ID</t>
  </si>
  <si>
    <t>会員登録状況</t>
  </si>
  <si>
    <t>活動状況</t>
  </si>
  <si>
    <t>インターンシップ</t>
  </si>
  <si>
    <t>検討中追加日</t>
  </si>
  <si>
    <t>検討中追加時間</t>
  </si>
  <si>
    <t>自社オファー承認実績</t>
  </si>
  <si>
    <t>オファー日</t>
  </si>
  <si>
    <t>オファー時間</t>
  </si>
  <si>
    <t>オファー承認日</t>
  </si>
  <si>
    <t>オファー承認時間</t>
  </si>
  <si>
    <t>オファー種類</t>
  </si>
  <si>
    <t>進捗フロー名</t>
  </si>
  <si>
    <t>オファー進捗状況</t>
  </si>
  <si>
    <t>内々定承諾報告</t>
  </si>
  <si>
    <t>卒業予定</t>
  </si>
  <si>
    <t>名</t>
  </si>
  <si>
    <t>姓（カナ）</t>
  </si>
  <si>
    <t>名（カナ）</t>
  </si>
  <si>
    <t>生年月日（年）</t>
  </si>
  <si>
    <t>生年月日（月）</t>
  </si>
  <si>
    <t>生年月日（日）</t>
  </si>
  <si>
    <t>学校区分</t>
  </si>
  <si>
    <t>学校名</t>
  </si>
  <si>
    <t>学部</t>
  </si>
  <si>
    <t>学科</t>
  </si>
  <si>
    <t>専攻</t>
  </si>
  <si>
    <t>学問系統（分類）</t>
  </si>
  <si>
    <t>学問系統（詳細）</t>
  </si>
  <si>
    <t>出身高校</t>
  </si>
  <si>
    <t>携帯電話</t>
  </si>
  <si>
    <t>固定電話</t>
  </si>
  <si>
    <t>郵便番号</t>
  </si>
  <si>
    <t>都道府県</t>
  </si>
  <si>
    <t>現住所（市区町村・番地）</t>
  </si>
  <si>
    <t>現住所（建物名・部屋番号）</t>
  </si>
  <si>
    <t>希望業種1</t>
  </si>
  <si>
    <t>希望業種2</t>
  </si>
  <si>
    <t>希望業種3</t>
  </si>
  <si>
    <t>希望職種1</t>
  </si>
  <si>
    <t>希望職種2</t>
  </si>
  <si>
    <t>希望職種3</t>
  </si>
  <si>
    <t>希望勤務地1</t>
  </si>
  <si>
    <t>希望勤務地2</t>
  </si>
  <si>
    <t>希望勤務地3</t>
  </si>
  <si>
    <t>希望企業タイプ（従業員数）</t>
  </si>
  <si>
    <t>希望企業タイプ（成長性）</t>
  </si>
  <si>
    <t>メモ</t>
  </si>
  <si>
    <t>タグ</t>
  </si>
  <si>
    <t>送信担当者</t>
  </si>
  <si>
    <t>姓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</si>
</sst>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33" borderId="0" xfId="0" applyFill="1">
      <alignment vertical="center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9" fillId="0" borderId="0" xfId="42">
      <alignment vertical="center"/>
    </xf>
    <xf numFmtId="56" fontId="0" fillId="0" borderId="0" xfId="0" applyNumberFormat="1">
      <alignment vertical="center"/>
    </xf>
    <xf numFmtId="176" fontId="0" fillId="33" borderId="0" xfId="0" applyNumberFormat="1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cols>
    <col min="11" max="11" width="9.375" bestFit="1" customWidth="1"/>
  </cols>
  <sheetData>
    <row r="1" spans="1:61" x14ac:dyDescent="0.4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s="2" t="s">
        <v>8</v>
      </c>
      <c r="J1" s="2" t="s">
        <v>9</v>
      </c>
      <c r="K1" s="7" t="s">
        <v>10</v>
      </c>
      <c r="L1" s="2" t="s">
        <v>11</v>
      </c>
      <c r="M1" s="2" t="s">
        <v>12</v>
      </c>
      <c r="N1" t="s">
        <v>13</v>
      </c>
      <c r="O1" t="s">
        <v>14</v>
      </c>
      <c r="P1" t="s">
        <v>15</v>
      </c>
      <c r="Q1" t="s">
        <v>16</v>
      </c>
      <c r="R1" s="8" t="s">
        <v>17</v>
      </c>
      <c r="S1" s="9" t="s">
        <v>18</v>
      </c>
      <c r="T1" s="2" t="s">
        <v>19</v>
      </c>
      <c r="U1" s="2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C2" t="str">
        <f>IF(dodaキャンパス!Q2="","",dodaキャンパス!Q2)&amp;IF(dodaキャンパス!R2="","",dodaキャンパス!R2)</f>
        <v/>
      </c>
      <c r="D2" t="str">
        <f>IF(dodaキャンパス!S2="","",dodaキャンパス!S2)&amp;IF(dodaキャンパス!T2="","",dodaキャンパス!T2)</f>
        <v/>
      </c>
      <c r="E2" t="str">
        <f>IF(dodaキャンパス!AH2="","",TEXT(dodaキャンパス!AH2,"0##########"))</f>
        <v/>
      </c>
      <c r="F2" t="str">
        <f>IF(dodaキャンパス!AG2="","",dodaキャンパス!AG2)</f>
        <v/>
      </c>
      <c r="I2" t="str">
        <f>IF(dodaキャンパス!V2="","",dodaキャンパス!V2)&amp;"/"&amp;IF(dodaキャンパス!W2="","",dodaキャンパス!W2)&amp;"/"&amp;IF(dodaキャンパス!X2="","",dodaキャンパス!X2)</f>
        <v>//</v>
      </c>
      <c r="J2" t="str">
        <f>IF(dodaキャンパス!U2="","",dodaキャンパス!U2)</f>
        <v/>
      </c>
      <c r="K2" s="1" t="str">
        <f>IF(dodaキャンパス!AJ2="","",dodaキャンパス!AJ2)</f>
        <v/>
      </c>
      <c r="L2" t="str">
        <f>IF(dodaキャンパス!AK2="","",dodaキャンパス!AK2)&amp;IF(dodaキャンパス!AL2="","",dodaキャンパス!AL2)</f>
        <v/>
      </c>
      <c r="M2" t="str">
        <f>IF(dodaキャンパス!AM2="","",dodaキャンパス!AM2)</f>
        <v/>
      </c>
      <c r="R2" t="str">
        <f>"【学生ID】"&amp;dodaキャンパス!A2&amp;CHAR(10)&amp;
"【会員登録状況】"&amp;dodaキャンパス!B2&amp;CHAR(10)&amp;
"【活動状況】"&amp;dodaキャンパス!C2&amp;CHAR(10)&amp;
"【インターンシップ】"&amp;dodaキャンパス!D2&amp;CHAR(10)&amp;
"【卒業予定】"&amp;dodaキャンパス!P2&amp;CHAR(10)&amp;
"【学校区分】"&amp;dodaキャンパス!Y2&amp;CHAR(10)&amp;
"【専攻】"&amp;dodaキャンパス!AC2&amp;CHAR(10)&amp;
"【学問系統（分類）】"&amp;dodaキャンパス!AD2&amp;CHAR(10)&amp;
"【学問系統（詳細）】"&amp;dodaキャンパス!AE2&amp;CHAR(10)&amp;
"【出身高校】"&amp;dodaキャンパス!AF2&amp;CHAR(10)&amp;
"【固定電話】"&amp;IF(dodaキャンパス!AI2="","",TEXT(dodaキャンパス!AI2,"0##########"))&amp;CHAR(10)</f>
        <v xml:space="preserve">【学生ID】
【会員登録状況】
【活動状況】
【インターンシップ】
【卒業予定】
【学校区分】
【専攻】
【学問系統（分類）】
【学問系統（詳細）】
【出身高校】
【固定電話】
</v>
      </c>
      <c r="S2" t="str">
        <f>"【検討中追加日】"&amp;TEXT(dodaキャンパス!E2,"yyyy/mm/dd")&amp;CHAR(10)&amp;
"【検討中追加時間】"&amp;TEXT(dodaキャンパス!F2,"hh:mm")&amp;CHAR(10)&amp;
"【自社オファー承認実績】"&amp;dodaキャンパス!G2&amp;CHAR(10)&amp;
"【オファー日】"&amp;TEXT(dodaキャンパス!H2,"yyyy/mm/dd")&amp;CHAR(10)&amp;
"【オファー時間】"&amp;TEXT(dodaキャンパス!I2,"hh:mm")&amp;CHAR(10)&amp;
"【オファー承認日】"&amp;TEXT(dodaキャンパス!J2,"yyyy/mm/dd")&amp;CHAR(10)&amp;
"【オファー承認時間】"&amp;TEXT(dodaキャンパス!K2,"hh:mm")&amp;CHAR(10)&amp;
"【オファー種類】"&amp;dodaキャンパス!L2&amp;CHAR(10)&amp;
"【進捗フロー名】"&amp;dodaキャンパス!M2&amp;CHAR(10)&amp;
"【オファー進捗状況】"&amp;dodaキャンパス!N2&amp;CHAR(10)&amp;
"【内々定承諾報告】"&amp;dodaキャンパス!O2&amp;CHAR(10)&amp;
"【希望業種1】"&amp;dodaキャンパス!AN2&amp;CHAR(10)&amp;
"【希望業種2】"&amp;dodaキャンパス!AO2&amp;CHAR(10)&amp;
"【希望業種3】"&amp;dodaキャンパス!AP2&amp;CHAR(10)&amp;
"【希望職種1】"&amp;dodaキャンパス!AQ2&amp;CHAR(10)&amp;
"【希望職種2】"&amp;dodaキャンパス!AR2&amp;CHAR(10)&amp;
"【希望職種3】"&amp;dodaキャンパス!AS2&amp;CHAR(10)&amp;
"【希望勤務地1】"&amp;dodaキャンパス!AT2&amp;CHAR(10)&amp;
"【希望勤務地2】"&amp;dodaキャンパス!AU2&amp;CHAR(10)&amp;
"【希望勤務地3】"&amp;dodaキャンパス!AV2&amp;CHAR(10)&amp;
"【希望企業タイプ（従業員数）】"&amp;dodaキャンパス!AW2&amp;CHAR(10)&amp;
"【希望企業タイプ（成長性）】"&amp;dodaキャンパス!AX2&amp;CHAR(10)&amp;
"【メモ】"&amp;dodaキャンパス!AY2&amp;CHAR(10)&amp;
"【タグ】"&amp;dodaキャンパス!AZ2&amp;CHAR(10)&amp;
"【送信担当者】"&amp;dodaキャンパス!BA2&amp;CHAR(10)</f>
        <v xml:space="preserve">【検討中追加日】1900/01/00
【検討中追加時間】00:00
【自社オファー承認実績】
【オファー日】1900/01/00
【オファー時間】00:00
【オファー承認日】1900/01/00
【オファー承認時間】00:00
【オファー種類】
【進捗フロー名】
【オファー進捗状況】
【内々定承諾報告】
【希望業種1】
【希望業種2】
【希望業種3】
【希望職種1】
【希望職種2】
【希望職種3】
【希望勤務地1】
【希望勤務地2】
【希望勤務地3】
【希望企業タイプ（従業員数）】
【希望企業タイプ（成長性）】
【メモ】
【タグ】
【送信担当者】
</v>
      </c>
      <c r="T2" t="str">
        <f>IF(dodaキャンパス!Z2="","",dodaキャンパス!Z2)</f>
        <v/>
      </c>
      <c r="U2" t="str">
        <f>IF(dodaキャンパス!AA2="","",dodaキャンパス!AA2)&amp;IF(dodaキャンパス!AB2="","",dodaキャンパス!AB2)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2"/>
  <sheetViews>
    <sheetView workbookViewId="0"/>
  </sheetViews>
  <sheetFormatPr defaultRowHeight="18.75" x14ac:dyDescent="0.4"/>
  <cols>
    <col min="5" max="5" width="10.25" bestFit="1" customWidth="1"/>
    <col min="8" max="8" width="9.25" bestFit="1" customWidth="1"/>
    <col min="10" max="10" width="9.25" bestFit="1" customWidth="1"/>
    <col min="22" max="22" width="11.375" bestFit="1" customWidth="1"/>
    <col min="34" max="34" width="11.625" bestFit="1" customWidth="1"/>
    <col min="35" max="35" width="10.5" bestFit="1" customWidth="1"/>
    <col min="36" max="36" width="9.375" bestFit="1" customWidth="1"/>
  </cols>
  <sheetData>
    <row r="1" spans="1:53" x14ac:dyDescent="0.4">
      <c r="A1" s="8" t="s">
        <v>61</v>
      </c>
      <c r="B1" s="8" t="s">
        <v>62</v>
      </c>
      <c r="C1" s="8" t="s">
        <v>63</v>
      </c>
      <c r="D1" s="8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9" t="s">
        <v>70</v>
      </c>
      <c r="K1" s="9" t="s">
        <v>71</v>
      </c>
      <c r="L1" s="9" t="s">
        <v>72</v>
      </c>
      <c r="M1" s="9" t="s">
        <v>73</v>
      </c>
      <c r="N1" s="9" t="s">
        <v>74</v>
      </c>
      <c r="O1" s="9" t="s">
        <v>75</v>
      </c>
      <c r="P1" s="8" t="s">
        <v>76</v>
      </c>
      <c r="Q1" s="2" t="s">
        <v>111</v>
      </c>
      <c r="R1" s="2" t="s">
        <v>77</v>
      </c>
      <c r="S1" s="2" t="s">
        <v>78</v>
      </c>
      <c r="T1" s="2" t="s">
        <v>79</v>
      </c>
      <c r="U1" s="2" t="s">
        <v>9</v>
      </c>
      <c r="V1" s="2" t="s">
        <v>80</v>
      </c>
      <c r="W1" s="2" t="s">
        <v>81</v>
      </c>
      <c r="X1" s="2" t="s">
        <v>82</v>
      </c>
      <c r="Y1" s="8" t="s">
        <v>83</v>
      </c>
      <c r="Z1" s="2" t="s">
        <v>84</v>
      </c>
      <c r="AA1" s="2" t="s">
        <v>85</v>
      </c>
      <c r="AB1" s="2" t="s">
        <v>86</v>
      </c>
      <c r="AC1" s="8" t="s">
        <v>87</v>
      </c>
      <c r="AD1" s="8" t="s">
        <v>88</v>
      </c>
      <c r="AE1" s="8" t="s">
        <v>89</v>
      </c>
      <c r="AF1" s="8" t="s">
        <v>90</v>
      </c>
      <c r="AG1" s="2" t="s">
        <v>5</v>
      </c>
      <c r="AH1" s="2" t="s">
        <v>91</v>
      </c>
      <c r="AI1" s="8" t="s">
        <v>92</v>
      </c>
      <c r="AJ1" s="2" t="s">
        <v>93</v>
      </c>
      <c r="AK1" s="2" t="s">
        <v>94</v>
      </c>
      <c r="AL1" s="2" t="s">
        <v>95</v>
      </c>
      <c r="AM1" s="2" t="s">
        <v>96</v>
      </c>
      <c r="AN1" s="9" t="s">
        <v>97</v>
      </c>
      <c r="AO1" s="9" t="s">
        <v>98</v>
      </c>
      <c r="AP1" s="9" t="s">
        <v>99</v>
      </c>
      <c r="AQ1" s="9" t="s">
        <v>100</v>
      </c>
      <c r="AR1" s="9" t="s">
        <v>101</v>
      </c>
      <c r="AS1" s="9" t="s">
        <v>102</v>
      </c>
      <c r="AT1" s="9" t="s">
        <v>103</v>
      </c>
      <c r="AU1" s="9" t="s">
        <v>104</v>
      </c>
      <c r="AV1" s="9" t="s">
        <v>105</v>
      </c>
      <c r="AW1" s="9" t="s">
        <v>106</v>
      </c>
      <c r="AX1" s="9" t="s">
        <v>107</v>
      </c>
      <c r="AY1" s="9" t="s">
        <v>108</v>
      </c>
      <c r="AZ1" s="9" t="s">
        <v>109</v>
      </c>
      <c r="BA1" s="9" t="s">
        <v>110</v>
      </c>
    </row>
    <row r="2" spans="1:53" x14ac:dyDescent="0.4">
      <c r="E2" s="4"/>
      <c r="F2" s="3"/>
      <c r="H2" s="6"/>
      <c r="I2" s="3"/>
      <c r="J2" s="6"/>
      <c r="K2" s="3"/>
      <c r="V2" s="4"/>
      <c r="AG2" s="5"/>
      <c r="AJ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dodaキャンパス to HRMOS</vt:lpstr>
      <vt:lpstr>dodaキャンパス</vt:lpstr>
      <vt:lpstr>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諸隈 由樹</dc:creator>
  <cp:lastModifiedBy>諸隈 由樹</cp:lastModifiedBy>
  <dcterms:created xsi:type="dcterms:W3CDTF">2023-06-16T07:19:17Z</dcterms:created>
  <dcterms:modified xsi:type="dcterms:W3CDTF">2023-06-20T05:14:23Z</dcterms:modified>
</cp:coreProperties>
</file>