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EF2CDE31-A84A-4945-810A-52E2B9ADB0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キャリアチケット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R2" i="1"/>
  <c r="X2" i="1"/>
  <c r="U2" i="1"/>
  <c r="T2" i="1"/>
  <c r="L2" i="1"/>
  <c r="J2" i="1"/>
  <c r="F2" i="1"/>
  <c r="E2" i="1"/>
  <c r="D2" i="1"/>
  <c r="C2" i="1"/>
</calcChain>
</file>

<file path=xl/sharedStrings.xml><?xml version="1.0" encoding="utf-8"?>
<sst xmlns="http://schemas.openxmlformats.org/spreadsheetml/2006/main" count="220" uniqueCount="173">
  <si>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</si>
  <si>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</si>
  <si>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</si>
  <si>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</si>
  <si>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</si>
  <si>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</si>
  <si>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</si>
  <si>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</si>
  <si>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</si>
  <si>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</si>
  <si>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</si>
  <si>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</si>
  <si>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</si>
  <si>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</si>
  <si>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</si>
  <si>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</si>
  <si>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</si>
  <si>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</si>
  <si>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</si>
  <si>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</si>
  <si>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</si>
  <si>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</si>
  <si>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</si>
  <si>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</si>
  <si>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</si>
  <si>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</si>
  <si>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</si>
  <si>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</si>
  <si>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</si>
  <si>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</si>
  <si>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</si>
  <si>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</si>
  <si>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</si>
  <si>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</si>
  <si>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</si>
  <si>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</si>
  <si>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</si>
  <si>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</si>
  <si>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</si>
  <si>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</si>
  <si>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</si>
  <si>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</si>
  <si>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</si>
  <si>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</si>
  <si>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</si>
  <si>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</si>
  <si>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</si>
  <si>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</si>
  <si>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</si>
  <si>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</si>
  <si>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</si>
  <si>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</si>
  <si>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</si>
  <si>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</si>
  <si>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</si>
  <si>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</si>
  <si>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</si>
  <si>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</si>
  <si>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</si>
  <si>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</si>
  <si>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</si>
  <si>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学生ID</t>
  </si>
  <si>
    <t>名字</t>
  </si>
  <si>
    <t>名前</t>
  </si>
  <si>
    <t>名字(ふりがな)</t>
  </si>
  <si>
    <t>名前(ふりがな)</t>
  </si>
  <si>
    <t>卒業年度</t>
  </si>
  <si>
    <t>お住まい</t>
  </si>
  <si>
    <t>大学名</t>
  </si>
  <si>
    <t>学部名</t>
  </si>
  <si>
    <t>学科名</t>
  </si>
  <si>
    <t>文理</t>
  </si>
  <si>
    <t>オファー/話したい送信日</t>
  </si>
  <si>
    <t>オファー/話したい承諾日</t>
  </si>
  <si>
    <t>イベント名</t>
  </si>
  <si>
    <t>イベント応募日</t>
  </si>
  <si>
    <t>イベント開催日</t>
  </si>
  <si>
    <t>イベント開催時間</t>
  </si>
  <si>
    <t>ステータス名</t>
  </si>
  <si>
    <t>ステータス変更日</t>
  </si>
  <si>
    <t>女性</t>
  </si>
  <si>
    <t>東京都</t>
  </si>
  <si>
    <t>東海大学</t>
  </si>
  <si>
    <t>文化社会学部</t>
  </si>
  <si>
    <t>広報メディア学科</t>
  </si>
  <si>
    <t>文系</t>
  </si>
  <si>
    <t>なし</t>
  </si>
  <si>
    <t>C25461092290</t>
  </si>
  <si>
    <t>荒木</t>
  </si>
  <si>
    <t>駿佑</t>
  </si>
  <si>
    <t>あらき</t>
  </si>
  <si>
    <t>しゅんすけ</t>
  </si>
  <si>
    <t>hi021003@thcu.ac.jp</t>
  </si>
  <si>
    <t>09061885657</t>
  </si>
  <si>
    <t>男性</t>
  </si>
  <si>
    <t>東京医療保健大学</t>
  </si>
  <si>
    <t>医療保健学部</t>
  </si>
  <si>
    <t>医療情報学科</t>
  </si>
  <si>
    <t>【市場シェアNo,1自社広告プロダクト保有のベンチャー企業！】早期選考直結型WEBセミナー</t>
  </si>
  <si>
    <t>イベント参加済み</t>
  </si>
  <si>
    <t>C25360292354</t>
  </si>
  <si>
    <t>仁平</t>
  </si>
  <si>
    <t>葵</t>
  </si>
  <si>
    <t>にひら</t>
  </si>
  <si>
    <t>あおい</t>
  </si>
  <si>
    <t>1cpk1209@mail.u-tokai.ac.jp</t>
  </si>
  <si>
    <t>08041315408</t>
  </si>
  <si>
    <t>神奈川県</t>
  </si>
  <si>
    <t>C25241952768</t>
  </si>
  <si>
    <t>野呂瀬</t>
  </si>
  <si>
    <t>璃穂</t>
  </si>
  <si>
    <t>のろせ</t>
  </si>
  <si>
    <t>りほ</t>
  </si>
  <si>
    <t>n2021229@cst.otsuma.ac.jp</t>
  </si>
  <si>
    <t>08023409582</t>
  </si>
  <si>
    <t>大妻女子大学</t>
  </si>
  <si>
    <t>人間関係学部</t>
  </si>
  <si>
    <t>人間福祉学科</t>
  </si>
  <si>
    <t>C25330982064</t>
  </si>
  <si>
    <t>今泉</t>
  </si>
  <si>
    <t>奏恵</t>
  </si>
  <si>
    <t>いまいずみ</t>
  </si>
  <si>
    <t>かなえ</t>
  </si>
  <si>
    <t>u6ku2ha0me1@gmail.com</t>
  </si>
  <si>
    <t>08021683730</t>
  </si>
  <si>
    <t>山梨県</t>
  </si>
  <si>
    <t>都留文科大学</t>
  </si>
  <si>
    <t>文学部</t>
  </si>
  <si>
    <t>英文学科</t>
  </si>
  <si>
    <t>C25821832376</t>
  </si>
  <si>
    <t>木本</t>
  </si>
  <si>
    <t>嵩大</t>
  </si>
  <si>
    <t>きもと</t>
  </si>
  <si>
    <t>こうだい</t>
  </si>
  <si>
    <t>kimotaka0819@gmail.com</t>
  </si>
  <si>
    <t>07044368877</t>
  </si>
  <si>
    <t>亜細亜大学</t>
  </si>
  <si>
    <t>経営学部</t>
  </si>
  <si>
    <t>経営学科</t>
  </si>
  <si>
    <t>C25731182142</t>
  </si>
  <si>
    <t>板倉</t>
  </si>
  <si>
    <t>友海</t>
  </si>
  <si>
    <t>いたくら</t>
  </si>
  <si>
    <t>ゆうか</t>
  </si>
  <si>
    <t>yuka.i.1129@icloud.com</t>
  </si>
  <si>
    <t>08095087247</t>
  </si>
  <si>
    <t>未設定</t>
  </si>
  <si>
    <t>日本大学</t>
  </si>
  <si>
    <t>経済学部</t>
  </si>
  <si>
    <t>経済学科</t>
  </si>
  <si>
    <t>その他</t>
  </si>
  <si>
    <t>C25031722628</t>
  </si>
  <si>
    <t>島田</t>
  </si>
  <si>
    <t>佳奈</t>
  </si>
  <si>
    <t>しまだ</t>
  </si>
  <si>
    <t>かな</t>
  </si>
  <si>
    <t>cs21233@dwc.doshisha.ac.jp</t>
  </si>
  <si>
    <t>08040458251</t>
  </si>
  <si>
    <t>京都府</t>
  </si>
  <si>
    <t>同志社女子大学</t>
  </si>
  <si>
    <t>現代社会学部</t>
  </si>
  <si>
    <t>社会システム学科</t>
  </si>
  <si>
    <t>C25041792484</t>
  </si>
  <si>
    <t>杉原</t>
  </si>
  <si>
    <t>未恵</t>
  </si>
  <si>
    <t>すぎはら</t>
  </si>
  <si>
    <t>みえ</t>
  </si>
  <si>
    <t>apmie5915@i.softbank.jp</t>
  </si>
  <si>
    <t>08040950425</t>
  </si>
  <si>
    <t>埼玉県</t>
  </si>
  <si>
    <t>大正大学</t>
  </si>
  <si>
    <t>表現学部</t>
  </si>
  <si>
    <t>表現文化学科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</si>
</sst>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22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t="s">
        <v>0</v>
      </c>
      <c r="B1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t="s">
        <v>6</v>
      </c>
      <c r="H1" t="s">
        <v>7</v>
      </c>
      <c r="I1" s="5" t="s">
        <v>8</v>
      </c>
      <c r="J1" s="5" t="s">
        <v>9</v>
      </c>
      <c r="K1" t="s">
        <v>10</v>
      </c>
      <c r="L1" s="5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6" t="s">
        <v>17</v>
      </c>
      <c r="S1" t="s">
        <v>18</v>
      </c>
      <c r="T1" s="5" t="s">
        <v>19</v>
      </c>
      <c r="U1" s="5" t="s">
        <v>20</v>
      </c>
      <c r="V1" t="s">
        <v>21</v>
      </c>
      <c r="W1" t="s">
        <v>22</v>
      </c>
      <c r="X1" s="5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C2" t="str">
        <f>IF(元データ!B2="","",元データ!B2)&amp;IF(元データ!C2="","","　"&amp;元データ!C2)</f>
        <v/>
      </c>
      <c r="D2" t="str">
        <f>IF(元データ!D2="","",元データ!D2)&amp;IF(元データ!E2="","","　"&amp;元データ!E2)</f>
        <v/>
      </c>
      <c r="E2" t="str">
        <f>IF(元データ!G2="","",TEXT(元データ!G2,"0##########"))</f>
        <v/>
      </c>
      <c r="F2" t="str">
        <f>IF(元データ!F2="","",元データ!F2)</f>
        <v/>
      </c>
      <c r="I2" t="str">
        <f>IF(元データ!I2="","",SUBSTITUTE(REPLACE(TEXT(元データ!I2,"yyyy/m/d"),8,0,"/"),"/","",3))</f>
        <v/>
      </c>
      <c r="J2" t="str">
        <f>IF(元データ!J2="","",元データ!J2)</f>
        <v/>
      </c>
      <c r="L2" t="str">
        <f>IF(元データ!K2="","",元データ!K2)</f>
        <v/>
      </c>
      <c r="R2" t="str">
        <f>"【学生ID】"&amp;元データ!A2&amp;CHAR(10)&amp;
"【文理】"&amp;元データ!O2&amp;CHAR(10)&amp;
"【オファー/話したい送信日】"&amp;IF(元データ!P2="","",TEXT(元データ!P2,"yyyy/m/d"))&amp;CHAR(10)&amp;
"【オファー/話したい承諾日】"&amp;IF(元データ!Q2="","",TEXT(元データ!Q2,"yyyy/m/d"))&amp;CHAR(10)&amp;
"【イベント名】"&amp;元データ!R2&amp;CHAR(10)&amp;
"【イベント応募日】"&amp;IF(元データ!S2="","",TEXT(元データ!S2,"yyyy/m/d"))&amp;CHAR(10)&amp;
"【イベント開催日】"&amp;IF(元データ!T2="","",TEXT(元データ!T2,"yyyy/m/d"))&amp;CHAR(10)&amp;
"【イベント開催時間】"&amp;元データ!U2&amp;CHAR(10)&amp;
"【ステータス名】"&amp;元データ!V2&amp;CHAR(10)&amp;
"【ステータス変更日】"&amp;IF(元データ!W2="","",TEXT(元データ!W2,"yyyy/m/d"))</f>
        <v>【学生ID】
【文理】
【オファー/話したい送信日】
【オファー/話したい承諾日】
【イベント名】
【イベント応募日】
【イベント開催日】
【イベント開催時間】
【ステータス名】
【ステータス変更日】</v>
      </c>
      <c r="T2" t="str">
        <f>IF(元データ!L2="","",元データ!L2)</f>
        <v/>
      </c>
      <c r="U2" t="str">
        <f>IF(元データ!M2="","",元データ!M2)&amp;IF(元データ!N2="","",元データ!N2)</f>
        <v/>
      </c>
      <c r="X2" t="str">
        <f>IF(元データ!H2="","",元データ!H2)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1"/>
  <sheetViews>
    <sheetView workbookViewId="0"/>
  </sheetViews>
  <sheetFormatPr defaultRowHeight="18" x14ac:dyDescent="0.55000000000000004"/>
  <sheetData>
    <row r="1" spans="1:23" x14ac:dyDescent="0.55000000000000004">
      <c r="A1" s="6" t="s">
        <v>61</v>
      </c>
      <c r="B1" s="5" t="s">
        <v>62</v>
      </c>
      <c r="C1" s="5" t="s">
        <v>63</v>
      </c>
      <c r="D1" s="5" t="s">
        <v>64</v>
      </c>
      <c r="E1" s="5" t="s">
        <v>65</v>
      </c>
      <c r="F1" s="5" t="s">
        <v>5</v>
      </c>
      <c r="G1" s="5" t="s">
        <v>4</v>
      </c>
      <c r="H1" s="5" t="s">
        <v>66</v>
      </c>
      <c r="I1" s="5" t="s">
        <v>8</v>
      </c>
      <c r="J1" s="5" t="s">
        <v>9</v>
      </c>
      <c r="K1" s="5" t="s">
        <v>67</v>
      </c>
      <c r="L1" s="5" t="s">
        <v>68</v>
      </c>
      <c r="M1" s="5" t="s">
        <v>69</v>
      </c>
      <c r="N1" s="5" t="s">
        <v>70</v>
      </c>
      <c r="O1" s="6" t="s">
        <v>71</v>
      </c>
      <c r="P1" s="6" t="s">
        <v>72</v>
      </c>
      <c r="Q1" s="6" t="s">
        <v>73</v>
      </c>
      <c r="R1" s="6" t="s">
        <v>74</v>
      </c>
      <c r="S1" s="6" t="s">
        <v>75</v>
      </c>
      <c r="T1" s="6" t="s">
        <v>76</v>
      </c>
      <c r="U1" s="6" t="s">
        <v>77</v>
      </c>
      <c r="V1" s="6" t="s">
        <v>78</v>
      </c>
      <c r="W1" s="6" t="s">
        <v>79</v>
      </c>
    </row>
    <row r="2" spans="1:23" x14ac:dyDescent="0.55000000000000004">
      <c r="P2" s="1"/>
      <c r="Q2" s="1"/>
      <c r="W2" s="1"/>
    </row>
    <row r="204" spans="1:23" x14ac:dyDescent="0.55000000000000004">
      <c r="A204" t="s">
        <v>87</v>
      </c>
      <c r="B204" t="s">
        <v>88</v>
      </c>
      <c r="C204" t="s">
        <v>89</v>
      </c>
      <c r="D204" t="s">
        <v>90</v>
      </c>
      <c r="E204" t="s">
        <v>91</v>
      </c>
      <c r="F204" t="s">
        <v>92</v>
      </c>
      <c r="G204" s="2" t="s">
        <v>93</v>
      </c>
      <c r="H204">
        <v>2025</v>
      </c>
      <c r="I204" s="3">
        <v>37384</v>
      </c>
      <c r="J204" t="s">
        <v>94</v>
      </c>
      <c r="K204" t="s">
        <v>81</v>
      </c>
      <c r="L204" t="s">
        <v>95</v>
      </c>
      <c r="M204" t="s">
        <v>96</v>
      </c>
      <c r="N204" t="s">
        <v>97</v>
      </c>
      <c r="O204" t="s">
        <v>86</v>
      </c>
      <c r="P204" t="s">
        <v>86</v>
      </c>
      <c r="Q204" t="s">
        <v>86</v>
      </c>
      <c r="R204" t="s">
        <v>98</v>
      </c>
      <c r="S204" s="1">
        <v>45129</v>
      </c>
      <c r="T204" s="1">
        <v>45146</v>
      </c>
      <c r="U204" s="4">
        <v>0.625</v>
      </c>
      <c r="V204" t="s">
        <v>99</v>
      </c>
      <c r="W204" s="1">
        <v>45146</v>
      </c>
    </row>
    <row r="205" spans="1:23" x14ac:dyDescent="0.55000000000000004">
      <c r="A205" t="s">
        <v>100</v>
      </c>
      <c r="B205" t="s">
        <v>101</v>
      </c>
      <c r="C205" t="s">
        <v>102</v>
      </c>
      <c r="D205" t="s">
        <v>103</v>
      </c>
      <c r="E205" t="s">
        <v>104</v>
      </c>
      <c r="F205" t="s">
        <v>105</v>
      </c>
      <c r="G205" s="2" t="s">
        <v>106</v>
      </c>
      <c r="H205">
        <v>2025</v>
      </c>
      <c r="I205" s="3">
        <v>37399</v>
      </c>
      <c r="J205" t="s">
        <v>80</v>
      </c>
      <c r="K205" t="s">
        <v>107</v>
      </c>
      <c r="L205" t="s">
        <v>82</v>
      </c>
      <c r="M205" t="s">
        <v>83</v>
      </c>
      <c r="N205" t="s">
        <v>84</v>
      </c>
      <c r="O205" t="s">
        <v>86</v>
      </c>
      <c r="P205" t="s">
        <v>86</v>
      </c>
      <c r="Q205" t="s">
        <v>86</v>
      </c>
      <c r="R205" t="s">
        <v>98</v>
      </c>
      <c r="S205" s="1">
        <v>45094</v>
      </c>
      <c r="T205" s="1">
        <v>45146</v>
      </c>
      <c r="U205" s="4">
        <v>0.625</v>
      </c>
      <c r="V205" t="s">
        <v>99</v>
      </c>
      <c r="W205" s="1">
        <v>45146</v>
      </c>
    </row>
    <row r="206" spans="1:23" x14ac:dyDescent="0.55000000000000004">
      <c r="A206" t="s">
        <v>108</v>
      </c>
      <c r="B206" t="s">
        <v>109</v>
      </c>
      <c r="C206" t="s">
        <v>110</v>
      </c>
      <c r="D206" t="s">
        <v>111</v>
      </c>
      <c r="E206" t="s">
        <v>112</v>
      </c>
      <c r="F206" t="s">
        <v>113</v>
      </c>
      <c r="G206" s="2" t="s">
        <v>114</v>
      </c>
      <c r="H206">
        <v>2025</v>
      </c>
      <c r="I206" s="3">
        <v>37467</v>
      </c>
      <c r="J206" t="s">
        <v>80</v>
      </c>
      <c r="K206" t="s">
        <v>81</v>
      </c>
      <c r="L206" t="s">
        <v>115</v>
      </c>
      <c r="M206" t="s">
        <v>116</v>
      </c>
      <c r="N206" t="s">
        <v>117</v>
      </c>
      <c r="O206" t="s">
        <v>85</v>
      </c>
      <c r="P206" t="s">
        <v>86</v>
      </c>
      <c r="Q206" t="s">
        <v>86</v>
      </c>
      <c r="R206" t="s">
        <v>98</v>
      </c>
      <c r="S206" s="1">
        <v>45112</v>
      </c>
      <c r="T206" s="1">
        <v>45142</v>
      </c>
      <c r="U206" s="4">
        <v>0.54166666666666663</v>
      </c>
      <c r="V206" t="s">
        <v>99</v>
      </c>
      <c r="W206" s="1">
        <v>45142</v>
      </c>
    </row>
    <row r="207" spans="1:23" x14ac:dyDescent="0.55000000000000004">
      <c r="A207" t="s">
        <v>118</v>
      </c>
      <c r="B207" t="s">
        <v>119</v>
      </c>
      <c r="C207" t="s">
        <v>120</v>
      </c>
      <c r="D207" t="s">
        <v>121</v>
      </c>
      <c r="E207" t="s">
        <v>122</v>
      </c>
      <c r="F207" t="s">
        <v>123</v>
      </c>
      <c r="G207" s="2" t="s">
        <v>124</v>
      </c>
      <c r="H207">
        <v>2025</v>
      </c>
      <c r="I207" s="3">
        <v>37555</v>
      </c>
      <c r="J207" t="s">
        <v>80</v>
      </c>
      <c r="K207" t="s">
        <v>125</v>
      </c>
      <c r="L207" t="s">
        <v>126</v>
      </c>
      <c r="M207" t="s">
        <v>127</v>
      </c>
      <c r="N207" t="s">
        <v>128</v>
      </c>
      <c r="O207" t="s">
        <v>85</v>
      </c>
      <c r="P207" t="s">
        <v>86</v>
      </c>
      <c r="Q207" t="s">
        <v>86</v>
      </c>
      <c r="R207" t="s">
        <v>98</v>
      </c>
      <c r="S207" s="1">
        <v>45102</v>
      </c>
      <c r="T207" s="1">
        <v>45142</v>
      </c>
      <c r="U207" s="4">
        <v>0.54166666666666663</v>
      </c>
      <c r="V207" t="s">
        <v>99</v>
      </c>
      <c r="W207" s="1">
        <v>45142</v>
      </c>
    </row>
    <row r="208" spans="1:23" x14ac:dyDescent="0.55000000000000004">
      <c r="A208" t="s">
        <v>129</v>
      </c>
      <c r="B208" t="s">
        <v>130</v>
      </c>
      <c r="C208" t="s">
        <v>131</v>
      </c>
      <c r="D208" t="s">
        <v>132</v>
      </c>
      <c r="E208" t="s">
        <v>133</v>
      </c>
      <c r="F208" t="s">
        <v>134</v>
      </c>
      <c r="G208" s="2" t="s">
        <v>135</v>
      </c>
      <c r="H208">
        <v>2025</v>
      </c>
      <c r="I208" s="3">
        <v>37122</v>
      </c>
      <c r="J208" t="s">
        <v>94</v>
      </c>
      <c r="K208" t="s">
        <v>81</v>
      </c>
      <c r="L208" t="s">
        <v>136</v>
      </c>
      <c r="M208" t="s">
        <v>137</v>
      </c>
      <c r="N208" t="s">
        <v>138</v>
      </c>
      <c r="O208" t="s">
        <v>85</v>
      </c>
      <c r="P208" t="s">
        <v>86</v>
      </c>
      <c r="Q208" t="s">
        <v>86</v>
      </c>
      <c r="R208" t="s">
        <v>98</v>
      </c>
      <c r="S208" s="1">
        <v>45128</v>
      </c>
      <c r="T208" s="1">
        <v>45142</v>
      </c>
      <c r="U208" s="4">
        <v>0.54166666666666663</v>
      </c>
      <c r="V208" t="s">
        <v>99</v>
      </c>
      <c r="W208" s="1">
        <v>45142</v>
      </c>
    </row>
    <row r="209" spans="1:23" x14ac:dyDescent="0.55000000000000004">
      <c r="A209" t="s">
        <v>139</v>
      </c>
      <c r="B209" t="s">
        <v>140</v>
      </c>
      <c r="C209" t="s">
        <v>141</v>
      </c>
      <c r="D209" t="s">
        <v>142</v>
      </c>
      <c r="E209" t="s">
        <v>143</v>
      </c>
      <c r="F209" t="s">
        <v>144</v>
      </c>
      <c r="G209" s="2" t="s">
        <v>145</v>
      </c>
      <c r="H209">
        <v>2025</v>
      </c>
      <c r="I209" s="3">
        <v>37589</v>
      </c>
      <c r="J209" t="s">
        <v>146</v>
      </c>
      <c r="K209" t="s">
        <v>81</v>
      </c>
      <c r="L209" t="s">
        <v>147</v>
      </c>
      <c r="M209" t="s">
        <v>148</v>
      </c>
      <c r="N209" t="s">
        <v>149</v>
      </c>
      <c r="O209" t="s">
        <v>150</v>
      </c>
      <c r="P209" t="s">
        <v>86</v>
      </c>
      <c r="Q209" t="s">
        <v>86</v>
      </c>
      <c r="R209" t="s">
        <v>98</v>
      </c>
      <c r="S209" s="1">
        <v>45104</v>
      </c>
      <c r="T209" s="1">
        <v>45142</v>
      </c>
      <c r="U209" s="4">
        <v>0.54166666666666663</v>
      </c>
      <c r="V209" t="s">
        <v>99</v>
      </c>
      <c r="W209" s="1">
        <v>45142</v>
      </c>
    </row>
    <row r="210" spans="1:23" x14ac:dyDescent="0.55000000000000004">
      <c r="A210" t="s">
        <v>151</v>
      </c>
      <c r="B210" t="s">
        <v>152</v>
      </c>
      <c r="C210" t="s">
        <v>153</v>
      </c>
      <c r="D210" t="s">
        <v>154</v>
      </c>
      <c r="E210" t="s">
        <v>155</v>
      </c>
      <c r="F210" t="s">
        <v>156</v>
      </c>
      <c r="G210" s="2" t="s">
        <v>157</v>
      </c>
      <c r="H210">
        <v>2025</v>
      </c>
      <c r="I210" s="3">
        <v>37195</v>
      </c>
      <c r="J210" t="s">
        <v>146</v>
      </c>
      <c r="K210" t="s">
        <v>158</v>
      </c>
      <c r="L210" t="s">
        <v>159</v>
      </c>
      <c r="M210" t="s">
        <v>160</v>
      </c>
      <c r="N210" t="s">
        <v>161</v>
      </c>
      <c r="O210" t="s">
        <v>85</v>
      </c>
      <c r="P210" t="s">
        <v>86</v>
      </c>
      <c r="Q210" t="s">
        <v>86</v>
      </c>
      <c r="R210" t="s">
        <v>98</v>
      </c>
      <c r="S210" s="1">
        <v>45126</v>
      </c>
      <c r="T210" s="1">
        <v>45142</v>
      </c>
      <c r="U210" s="4">
        <v>0.54166666666666663</v>
      </c>
      <c r="V210" t="s">
        <v>99</v>
      </c>
      <c r="W210" s="1">
        <v>45142</v>
      </c>
    </row>
    <row r="211" spans="1:23" x14ac:dyDescent="0.55000000000000004">
      <c r="A211" t="s">
        <v>162</v>
      </c>
      <c r="B211" t="s">
        <v>163</v>
      </c>
      <c r="C211" t="s">
        <v>164</v>
      </c>
      <c r="D211" t="s">
        <v>165</v>
      </c>
      <c r="E211" t="s">
        <v>166</v>
      </c>
      <c r="F211" t="s">
        <v>167</v>
      </c>
      <c r="G211" s="2" t="s">
        <v>168</v>
      </c>
      <c r="H211">
        <v>2025</v>
      </c>
      <c r="I211" s="3">
        <v>37371</v>
      </c>
      <c r="J211" t="s">
        <v>146</v>
      </c>
      <c r="K211" t="s">
        <v>169</v>
      </c>
      <c r="L211" t="s">
        <v>170</v>
      </c>
      <c r="M211" t="s">
        <v>171</v>
      </c>
      <c r="N211" t="s">
        <v>172</v>
      </c>
      <c r="O211" t="s">
        <v>150</v>
      </c>
      <c r="P211" t="s">
        <v>86</v>
      </c>
      <c r="Q211" t="s">
        <v>86</v>
      </c>
      <c r="R211" t="s">
        <v>98</v>
      </c>
      <c r="S211" s="1">
        <v>45111</v>
      </c>
      <c r="T211" s="1">
        <v>45136</v>
      </c>
      <c r="U211" s="4">
        <v>0.54166666666666663</v>
      </c>
      <c r="V211" t="s">
        <v>99</v>
      </c>
      <c r="W211" s="1">
        <v>45136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キャリアチケット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2024-01-05T01:02:34Z</dcterms:created>
  <dcterms:modified xsi:type="dcterms:W3CDTF">2024-01-05T02:39:02Z</dcterms:modified>
</cp:coreProperties>
</file>