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587F7F3C-DE59-4AC5-9544-065DDB1646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エンカレッジ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R2" i="1"/>
  <c r="U2" i="1"/>
  <c r="Z2" i="1" s="1"/>
  <c r="X2" i="1"/>
  <c r="T2" i="1"/>
  <c r="Y2" i="1" s="1"/>
  <c r="B2" i="1"/>
  <c r="A2" i="1"/>
  <c r="J2" i="1"/>
  <c r="F2" i="1"/>
  <c r="E2" i="1"/>
  <c r="D2" i="1"/>
  <c r="C2" i="1"/>
</calcChain>
</file>

<file path=xl/sharedStrings.xml><?xml version="1.0" encoding="utf-8"?>
<sst xmlns="http://schemas.openxmlformats.org/spreadsheetml/2006/main" count="88" uniqueCount="85">
  <si>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</si>
  <si>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</si>
  <si>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</si>
  <si>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</si>
  <si>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</si>
  <si>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</si>
  <si>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</si>
  <si>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</si>
  <si>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</si>
  <si>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</si>
  <si>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</si>
  <si>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</si>
  <si>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</si>
  <si>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</si>
  <si>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</si>
  <si>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</si>
  <si>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</si>
  <si>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</si>
  <si>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</si>
  <si>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</si>
  <si>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</si>
  <si>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</si>
  <si>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</si>
  <si>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</si>
  <si>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</si>
  <si>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</si>
  <si>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</si>
  <si>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</si>
  <si>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</si>
  <si>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</si>
  <si>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</si>
  <si>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</si>
  <si>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</si>
  <si>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</si>
  <si>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</si>
  <si>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</si>
  <si>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</si>
  <si>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</si>
  <si>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</si>
  <si>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</si>
  <si>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</si>
  <si>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</si>
  <si>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</si>
  <si>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</si>
  <si>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</si>
  <si>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</si>
  <si>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</si>
  <si>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</si>
  <si>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</si>
  <si>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</si>
  <si>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</si>
  <si>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</si>
  <si>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</si>
  <si>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</si>
  <si>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</si>
  <si>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</si>
  <si>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</si>
  <si>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</si>
  <si>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</si>
  <si>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</si>
  <si>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</si>
  <si>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エントリー/キャンセル日時</t>
  </si>
  <si>
    <t>イベント名</t>
  </si>
  <si>
    <t>企業名</t>
  </si>
  <si>
    <t>開催日程</t>
  </si>
  <si>
    <t>開催都道府県</t>
  </si>
  <si>
    <t>エンターID</t>
  </si>
  <si>
    <t>姓</t>
  </si>
  <si>
    <t>名</t>
  </si>
  <si>
    <t>姓（フリガナ）</t>
  </si>
  <si>
    <t>名（フリガナ）</t>
  </si>
  <si>
    <t>高校名</t>
  </si>
  <si>
    <t>大学名</t>
  </si>
  <si>
    <t>大学学部学科</t>
  </si>
  <si>
    <t>大学院名</t>
  </si>
  <si>
    <t>大学院研究科</t>
  </si>
  <si>
    <t>最終学歴</t>
  </si>
  <si>
    <t>最終学歴の学部学科研究科</t>
  </si>
  <si>
    <t>最終学歴卒業年度</t>
  </si>
  <si>
    <t>総合判定</t>
  </si>
  <si>
    <t>インターン判定</t>
  </si>
  <si>
    <t>インターン実績</t>
  </si>
  <si>
    <t>面談情報（企業用定性情報）</t>
  </si>
  <si>
    <t>ステータス</t>
  </si>
  <si>
    <t>本イベントに期待すること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</si>
</sst>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5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2" t="s">
        <v>17</v>
      </c>
      <c r="S1" s="3" t="s">
        <v>18</v>
      </c>
      <c r="T1" s="1" t="s">
        <v>19</v>
      </c>
      <c r="U1" s="1" t="s">
        <v>20</v>
      </c>
      <c r="V1" t="s">
        <v>21</v>
      </c>
      <c r="W1" t="s">
        <v>22</v>
      </c>
      <c r="X1" s="1" t="s">
        <v>23</v>
      </c>
      <c r="Y1" s="1" t="s">
        <v>24</v>
      </c>
      <c r="Z1" s="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IF(元データ!B2="","",元データ!B2)</f>
        <v/>
      </c>
      <c r="B2" t="str">
        <f>IF(元データ!A2="","",TEXT(元データ!A2,"yyyy/m/d"))</f>
        <v/>
      </c>
      <c r="C2" t="str">
        <f>IF(元データ!G2="","",元データ!G2&amp;"　")&amp;IF(元データ!H2="","",元データ!H2)</f>
        <v/>
      </c>
      <c r="D2" t="str">
        <f>IF(元データ!I2="","",元データ!I2&amp;"　")&amp;IF(元データ!J2="","",元データ!J2)</f>
        <v/>
      </c>
      <c r="E2" t="str">
        <f>IF(元データ!M2="","",TEXT(元データ!M2,"0##########"))</f>
        <v/>
      </c>
      <c r="F2" t="str">
        <f>IF(元データ!L2="","",元データ!L2)</f>
        <v/>
      </c>
      <c r="J2" t="str">
        <f>IF(元データ!K2="","",元データ!K2)</f>
        <v/>
      </c>
      <c r="R2" t="str">
        <f>"【企業名】"&amp;元データ!C2&amp;CHAR(10)&amp;
"【開催日程】"&amp;IF(元データ!D2="","",TEXT(元データ!D2,"yyyy/m/d"))&amp;CHAR(10)&amp;
"【開催都道府県】"&amp;元データ!E2&amp;CHAR(10)&amp;
"【エンターID】"&amp;元データ!F2&amp;CHAR(10)&amp;
"【高校名】"&amp;元データ!N2&amp;CHAR(10)&amp;
"【最終学歴】"&amp;元データ!S2&amp;CHAR(10)&amp;
"【最終学歴の学部学科研究科】"&amp;元データ!T2</f>
        <v>【企業名】
【開催日程】
【開催都道府県】
【エンターID】
【高校名】
【最終学歴】
【最終学歴の学部学科研究科】</v>
      </c>
      <c r="S2" t="str">
        <f>"【総合判定】"&amp;元データ!V2&amp;CHAR(10)&amp;
"【インターン判定】"&amp;元データ!W2&amp;CHAR(10)&amp;
"【インターン実績】"&amp;元データ!X2&amp;CHAR(10)&amp;
"【面談情報（企業用定性情報）】"&amp;元データ!Y2&amp;CHAR(10)&amp;
"【ステータス】"&amp;元データ!Z2&amp;CHAR(10)&amp;
"【本イベントに期待すること】"&amp;元データ!AA2</f>
        <v>【総合判定】
【インターン判定】
【インターン実績】
【面談情報（企業用定性情報）】
【ステータス】
【本イベントに期待すること】</v>
      </c>
      <c r="T2" t="str">
        <f>IF(元データ!Q2="",IF(元データ!O2="","",元データ!O2),元データ!Q2)</f>
        <v/>
      </c>
      <c r="U2" t="str">
        <f>IF(元データ!R2="",IF(元データ!P2="","",元データ!P2),元データ!R2)</f>
        <v/>
      </c>
      <c r="X2" t="str">
        <f>IF(元データ!U2="","",元データ!U2)</f>
        <v/>
      </c>
      <c r="Y2" t="str">
        <f>IF(T2=元データ!O2,"",IF(元データ!O2="","",元データ!O2))</f>
        <v/>
      </c>
      <c r="Z2" t="str">
        <f>IF(U2=元データ!P2,"",IF(元データ!P2="","",元データ!P2))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"/>
  <sheetViews>
    <sheetView workbookViewId="0"/>
  </sheetViews>
  <sheetFormatPr defaultRowHeight="18" x14ac:dyDescent="0.55000000000000004"/>
  <cols>
    <col min="13" max="13" width="11.25" bestFit="1" customWidth="1"/>
  </cols>
  <sheetData>
    <row r="1" spans="1:27" x14ac:dyDescent="0.55000000000000004">
      <c r="A1" s="1" t="s">
        <v>61</v>
      </c>
      <c r="B1" s="1" t="s">
        <v>62</v>
      </c>
      <c r="C1" s="2" t="s">
        <v>63</v>
      </c>
      <c r="D1" s="2" t="s">
        <v>64</v>
      </c>
      <c r="E1" s="2" t="s">
        <v>65</v>
      </c>
      <c r="F1" s="2" t="s">
        <v>66</v>
      </c>
      <c r="G1" s="1" t="s">
        <v>67</v>
      </c>
      <c r="H1" s="1" t="s">
        <v>68</v>
      </c>
      <c r="I1" s="1" t="s">
        <v>69</v>
      </c>
      <c r="J1" s="1" t="s">
        <v>70</v>
      </c>
      <c r="K1" s="1" t="s">
        <v>9</v>
      </c>
      <c r="L1" s="1" t="s">
        <v>5</v>
      </c>
      <c r="M1" s="1" t="s">
        <v>4</v>
      </c>
      <c r="N1" s="2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2" t="s">
        <v>76</v>
      </c>
      <c r="T1" s="2" t="s">
        <v>77</v>
      </c>
      <c r="U1" s="1" t="s">
        <v>78</v>
      </c>
      <c r="V1" s="3" t="s">
        <v>79</v>
      </c>
      <c r="W1" s="3" t="s">
        <v>80</v>
      </c>
      <c r="X1" s="3" t="s">
        <v>81</v>
      </c>
      <c r="Y1" s="3" t="s">
        <v>82</v>
      </c>
      <c r="Z1" s="3" t="s">
        <v>83</v>
      </c>
      <c r="AA1" s="3" t="s">
        <v>84</v>
      </c>
    </row>
    <row r="2" spans="1:27" x14ac:dyDescent="0.55000000000000004">
      <c r="A2" s="4"/>
      <c r="D2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エンカレッジ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2023-08-25T08:17:16Z</dcterms:created>
  <dcterms:modified xsi:type="dcterms:W3CDTF">2023-08-25T09:31:34Z</dcterms:modified>
</cp:coreProperties>
</file>