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54E144BD-C3AC-48A7-B363-7658CF29F3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エン転職ダイレクト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" i="1" l="1"/>
  <c r="AS2" i="1"/>
  <c r="AL2" i="1"/>
  <c r="R2" i="1"/>
  <c r="B2" i="1"/>
  <c r="BC2" i="1"/>
  <c r="AV2" i="1"/>
  <c r="AO2" i="1"/>
  <c r="S2" i="1"/>
  <c r="F2" i="1"/>
  <c r="BF2" i="1"/>
  <c r="BD2" i="1"/>
  <c r="BB2" i="1"/>
  <c r="BA2" i="1"/>
  <c r="AY2" i="1"/>
  <c r="AW2" i="1"/>
  <c r="AP2" i="1"/>
  <c r="AU2" i="1"/>
  <c r="AT2" i="1"/>
  <c r="AR2" i="1"/>
  <c r="E2" i="1"/>
  <c r="AN2" i="1"/>
  <c r="AM2" i="1"/>
  <c r="AK2" i="1"/>
  <c r="AI2" i="1"/>
  <c r="X2" i="1"/>
  <c r="U2" i="1"/>
  <c r="T2" i="1"/>
  <c r="L2" i="1"/>
  <c r="K2" i="1"/>
  <c r="J2" i="1"/>
  <c r="D2" i="1"/>
  <c r="I2" i="1"/>
  <c r="C2" i="1"/>
  <c r="A2" i="1"/>
</calcChain>
</file>

<file path=xl/sharedStrings.xml><?xml version="1.0" encoding="utf-8"?>
<sst xmlns="http://schemas.openxmlformats.org/spreadsheetml/2006/main" count="260" uniqueCount="256">
  <si>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</si>
  <si>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</si>
  <si>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</si>
  <si>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</si>
  <si>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</si>
  <si>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</si>
  <si>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</si>
  <si>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</si>
  <si>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</si>
  <si>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</si>
  <si>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</si>
  <si>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</si>
  <si>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</si>
  <si>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</si>
  <si>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</si>
  <si>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</si>
  <si>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</si>
  <si>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</si>
  <si>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</si>
  <si>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</si>
  <si>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</si>
  <si>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</si>
  <si>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</si>
  <si>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</si>
  <si>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</si>
  <si>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</si>
  <si>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</si>
  <si>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</si>
  <si>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</si>
  <si>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</si>
  <si>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</si>
  <si>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</si>
  <si>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</si>
  <si>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</si>
  <si>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</si>
  <si>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</si>
  <si>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</si>
  <si>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</si>
  <si>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</si>
  <si>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</si>
  <si>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</si>
  <si>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</si>
  <si>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</si>
  <si>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</si>
  <si>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</si>
  <si>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</si>
  <si>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</si>
  <si>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</si>
  <si>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</si>
  <si>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</si>
  <si>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</si>
  <si>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</si>
  <si>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</si>
  <si>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</si>
  <si>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</si>
  <si>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</si>
  <si>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</si>
  <si>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</si>
  <si>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</si>
  <si>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</si>
  <si>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メモ</t>
  </si>
  <si>
    <t>業務内容_1</t>
    <phoneticPr fontId="18"/>
  </si>
  <si>
    <t>会員No</t>
  </si>
  <si>
    <t>応募日時</t>
  </si>
  <si>
    <t>募集ID</t>
  </si>
  <si>
    <t>応募フォームパターン</t>
  </si>
  <si>
    <t>職種名</t>
  </si>
  <si>
    <t>応募区分</t>
  </si>
  <si>
    <t>選考状況</t>
  </si>
  <si>
    <t>評価</t>
  </si>
  <si>
    <t>メッセージ件名</t>
  </si>
  <si>
    <t>メッセージ－企業からの質問</t>
  </si>
  <si>
    <t>メッセージ－企業からの質問2</t>
  </si>
  <si>
    <t>応募先企業への志望動機、転職理由</t>
  </si>
  <si>
    <t>WEB履歴書更新日時</t>
  </si>
  <si>
    <t>氏名フリガナ</t>
  </si>
  <si>
    <t>年齢</t>
  </si>
  <si>
    <t>未既婚</t>
  </si>
  <si>
    <t>郵便番号</t>
  </si>
  <si>
    <t>都道府県</t>
  </si>
  <si>
    <t>現住所</t>
  </si>
  <si>
    <t>最寄駅</t>
  </si>
  <si>
    <t>携帯電話番号</t>
  </si>
  <si>
    <t>最終学歴-学校名</t>
  </si>
  <si>
    <t>最終学歴-学部/学科</t>
  </si>
  <si>
    <t>最終学歴-卒業年度</t>
  </si>
  <si>
    <t>最終学歴-学校種別</t>
  </si>
  <si>
    <t>最終学歴-文理区分</t>
  </si>
  <si>
    <t>転職経験</t>
  </si>
  <si>
    <t>就業状況</t>
  </si>
  <si>
    <t>英語-TOEIC</t>
  </si>
  <si>
    <t>英語-TOEFL</t>
  </si>
  <si>
    <t>英語</t>
  </si>
  <si>
    <t>その他の言語-言語名</t>
  </si>
  <si>
    <t>その他の言語</t>
  </si>
  <si>
    <t>普通自動車免許（AT限定免許を含む）</t>
  </si>
  <si>
    <t>保有資格</t>
  </si>
  <si>
    <t>保有資格 - その他</t>
  </si>
  <si>
    <t>直近の年収</t>
  </si>
  <si>
    <t>経験職種と年数1-経験職種</t>
  </si>
  <si>
    <t>経験職種と年数1-年数</t>
  </si>
  <si>
    <t>経験職種と年数2-経験職種</t>
  </si>
  <si>
    <t>経験職種と年数2-年数</t>
  </si>
  <si>
    <t>経験職種と年数3-経験職種</t>
  </si>
  <si>
    <t>経験職種と年数3-年数</t>
  </si>
  <si>
    <t>経験職種と年数4-経験職種</t>
  </si>
  <si>
    <t>経験職種と年数4-年数</t>
  </si>
  <si>
    <t>経験職種と年数5-経験職種</t>
  </si>
  <si>
    <t>経験職種と年数5-年数</t>
  </si>
  <si>
    <t>経験業界1</t>
  </si>
  <si>
    <t>経験業界2</t>
  </si>
  <si>
    <t>経験業界3</t>
  </si>
  <si>
    <t>経験業界4</t>
  </si>
  <si>
    <t>経験業界5</t>
  </si>
  <si>
    <t>マネージメント経験区分</t>
  </si>
  <si>
    <t>マネジメント経験-人数</t>
  </si>
  <si>
    <t>自己PR</t>
  </si>
  <si>
    <t>職務経歴詳細1－勤務期間</t>
  </si>
  <si>
    <t>職務経歴詳細1－会社名</t>
  </si>
  <si>
    <t>職務経歴詳細1－従業員数</t>
  </si>
  <si>
    <t>職務経歴詳細1－雇用形態</t>
  </si>
  <si>
    <t>職務経歴詳細1－部署/役職</t>
  </si>
  <si>
    <t>職務経歴詳細1－職務経歴詳細</t>
  </si>
  <si>
    <t>職務経歴詳細2－勤務期間</t>
  </si>
  <si>
    <t>職務経歴詳細2－会社名</t>
  </si>
  <si>
    <t>職務経歴詳細2－従業員数</t>
  </si>
  <si>
    <t>職務経歴詳細2－雇用形態</t>
  </si>
  <si>
    <t>職務経歴詳細2－部署/役職</t>
  </si>
  <si>
    <t>職務経歴詳細2－職務経歴詳細</t>
  </si>
  <si>
    <t>職務経歴詳細3－勤務期間</t>
  </si>
  <si>
    <t>職務経歴詳細3－会社名</t>
  </si>
  <si>
    <t>職務経歴詳細3－従業員数</t>
  </si>
  <si>
    <t>職務経歴詳細3－雇用形態</t>
  </si>
  <si>
    <t>職務経歴詳細3－部署/役職</t>
  </si>
  <si>
    <t>職務経歴詳細3－職務経歴詳細</t>
  </si>
  <si>
    <t>職務経歴詳細4－勤務期間</t>
  </si>
  <si>
    <t>職務経歴詳細4－会社名</t>
  </si>
  <si>
    <t>職務経歴詳細4－従業員数</t>
  </si>
  <si>
    <t>職務経歴詳細4－雇用形態</t>
  </si>
  <si>
    <t>職務経歴詳細4－部署/役職</t>
  </si>
  <si>
    <t>職務経歴詳細4－職務経歴詳細</t>
  </si>
  <si>
    <t>職務経歴詳細5－勤務期間</t>
  </si>
  <si>
    <t>職務経歴詳細5－会社名</t>
  </si>
  <si>
    <t>職務経歴詳細5－従業員数</t>
  </si>
  <si>
    <t>職務経歴詳細5－雇用形態</t>
  </si>
  <si>
    <t>職務経歴詳細5－部署/役職</t>
  </si>
  <si>
    <t>職務経歴詳細5－職務経歴詳細</t>
  </si>
  <si>
    <t>職務経歴詳細6－勤務期間</t>
  </si>
  <si>
    <t>職務経歴詳細6－会社名</t>
  </si>
  <si>
    <t>職務経歴詳細6－従業員数</t>
  </si>
  <si>
    <t>職務経歴詳細6－雇用形態</t>
  </si>
  <si>
    <t>職務経歴詳細6－部署/役職</t>
  </si>
  <si>
    <t>職務経歴詳細6－職務経歴詳細</t>
  </si>
  <si>
    <t>職務経歴詳細7－勤務期間</t>
  </si>
  <si>
    <t>職務経歴詳細7－会社名</t>
  </si>
  <si>
    <t>職務経歴詳細7－従業員数</t>
  </si>
  <si>
    <t>職務経歴詳細7－雇用形態</t>
  </si>
  <si>
    <t>職務経歴詳細7－部署/役職</t>
  </si>
  <si>
    <t>職務経歴詳細7－職務経歴詳細</t>
  </si>
  <si>
    <t>職務経歴詳細8－勤務期間</t>
  </si>
  <si>
    <t>職務経歴詳細8－会社名</t>
  </si>
  <si>
    <t>職務経歴詳細8－従業員数</t>
  </si>
  <si>
    <t>職務経歴詳細8－雇用形態</t>
  </si>
  <si>
    <t>職務経歴詳細8－部署/役職</t>
  </si>
  <si>
    <t>職務経歴詳細8－職務経歴詳細</t>
  </si>
  <si>
    <t>職務経歴詳細9－勤務期間</t>
  </si>
  <si>
    <t>職務経歴詳細9－会社名</t>
  </si>
  <si>
    <t>職務経歴詳細9－従業員数</t>
  </si>
  <si>
    <t>職務経歴詳細9－雇用形態</t>
  </si>
  <si>
    <t>職務経歴詳細9－部署/役職</t>
  </si>
  <si>
    <t>職務経歴詳細9－職務経歴詳細</t>
  </si>
  <si>
    <t>職務経歴詳細10－勤務期間</t>
  </si>
  <si>
    <t>職務経歴詳細10－会社名</t>
  </si>
  <si>
    <t>職務経歴詳細10－従業員数</t>
  </si>
  <si>
    <t>職務経歴詳細10－雇用形態</t>
  </si>
  <si>
    <t>職務経歴詳細10－部署/役職</t>
  </si>
  <si>
    <t>職務経歴詳細10－職務経歴詳細</t>
  </si>
  <si>
    <t>職務経歴詳細11－勤務期間</t>
  </si>
  <si>
    <t>職務経歴詳細11－会社名</t>
  </si>
  <si>
    <t>職務経歴詳細11－従業員数</t>
  </si>
  <si>
    <t>職務経歴詳細11－雇用形態</t>
  </si>
  <si>
    <t>職務経歴詳細11－部署/役職</t>
  </si>
  <si>
    <t>職務経歴詳細11－職務経歴詳細</t>
  </si>
  <si>
    <t>職務経歴詳細12－勤務期間</t>
  </si>
  <si>
    <t>職務経歴詳細12－会社名</t>
  </si>
  <si>
    <t>職務経歴詳細12－従業員数</t>
  </si>
  <si>
    <t>職務経歴詳細12－雇用形態</t>
  </si>
  <si>
    <t>職務経歴詳細12－部署/役職</t>
  </si>
  <si>
    <t>職務経歴詳細12－職務経歴詳細</t>
  </si>
  <si>
    <t>職務経歴詳細13－勤務期間</t>
  </si>
  <si>
    <t>職務経歴詳細13－会社名</t>
  </si>
  <si>
    <t>職務経歴詳細13－従業員数</t>
  </si>
  <si>
    <t>職務経歴詳細13－雇用形態</t>
  </si>
  <si>
    <t>職務経歴詳細13－部署/役職</t>
  </si>
  <si>
    <t>職務経歴詳細13－職務経歴詳細</t>
  </si>
  <si>
    <t>職務経歴詳細14－勤務期間</t>
  </si>
  <si>
    <t>職務経歴詳細14－会社名</t>
  </si>
  <si>
    <t>職務経歴詳細14－従業員数</t>
  </si>
  <si>
    <t>職務経歴詳細14－雇用形態</t>
  </si>
  <si>
    <t>職務経歴詳細14－部署/役職</t>
  </si>
  <si>
    <t>職務経歴詳細14－職務経歴詳細</t>
  </si>
  <si>
    <t>職務経歴詳細15－勤務期間</t>
  </si>
  <si>
    <t>職務経歴詳細15－会社名</t>
  </si>
  <si>
    <t>職務経歴詳細15－従業員数</t>
  </si>
  <si>
    <t>職務経歴詳細15－雇用形態</t>
  </si>
  <si>
    <t>職務経歴詳細15－部署/役職</t>
  </si>
  <si>
    <t>職務経歴詳細15－職務経歴詳細</t>
  </si>
  <si>
    <t>WEBテスト（3E-i） 点数</t>
  </si>
  <si>
    <t>WEBテスト（3E-i）結果URL</t>
  </si>
  <si>
    <t>WEBテスト（3E-p）結果URL</t>
  </si>
  <si>
    <t>WEBテスト（3E-IP-i） 点数</t>
  </si>
  <si>
    <t>WEBテスト（3E-IP-i） 結果URL</t>
  </si>
  <si>
    <t>WEBテスト（3E-IP-p） 結果URL</t>
  </si>
  <si>
    <t>スキルタグ1</t>
  </si>
  <si>
    <t>スキルタグ2</t>
  </si>
  <si>
    <t>スキルタグ3</t>
  </si>
  <si>
    <t>スキルタグ4</t>
  </si>
  <si>
    <t>スキルタグ5</t>
  </si>
  <si>
    <t>職務経歴詳細1－会社の業種</t>
  </si>
  <si>
    <t>職務経歴詳細1－会社での経験職種</t>
  </si>
  <si>
    <t>職務経歴詳細2－会社の業種</t>
  </si>
  <si>
    <t>職務経歴詳細2－会社での経験職種</t>
  </si>
  <si>
    <t>職務経歴詳細3－会社の業種</t>
  </si>
  <si>
    <t>職務経歴詳細3－会社での経験職種</t>
  </si>
  <si>
    <t>職務経歴詳細4－会社の業種</t>
  </si>
  <si>
    <t>職務経歴詳細4－会社での経験職種</t>
  </si>
  <si>
    <t>職務経歴詳細5－会社の業種</t>
  </si>
  <si>
    <t>職務経歴詳細5－会社での経験職種</t>
  </si>
  <si>
    <t>職務経歴詳細6－会社の業種</t>
  </si>
  <si>
    <t>職務経歴詳細6－会社での経験職種</t>
  </si>
  <si>
    <t>職務経歴詳細7－会社の業種</t>
  </si>
  <si>
    <t>職務経歴詳細7－会社での経験職種</t>
  </si>
  <si>
    <t>職務経歴詳細8－会社の業種</t>
  </si>
  <si>
    <t>職務経歴詳細8－会社での経験職種</t>
  </si>
  <si>
    <t>職務経歴詳細9－会社の業種</t>
  </si>
  <si>
    <t>職務経歴詳細9－会社での経験職種</t>
  </si>
  <si>
    <t>職務経歴詳細10－会社の業種</t>
  </si>
  <si>
    <t>職務経歴詳細10－会社での経験職種</t>
  </si>
  <si>
    <t>職務経歴詳細11－会社の業種</t>
  </si>
  <si>
    <t>職務経歴詳細11－会社での経験職種</t>
  </si>
  <si>
    <t>職務経歴詳細12－会社の業種</t>
  </si>
  <si>
    <t>職務経歴詳細12－会社での経験職種</t>
  </si>
  <si>
    <t>職務経歴詳細13－会社の業種</t>
  </si>
  <si>
    <t>職務経歴詳細13－会社での経験職種</t>
  </si>
  <si>
    <t>職務経歴詳細14－会社の業種</t>
  </si>
  <si>
    <t>職務経歴詳細14－会社での経験職種</t>
  </si>
  <si>
    <t>職務経歴詳細15－会社の業種</t>
  </si>
  <si>
    <t>職務経歴詳細15－会社での経験職種</t>
  </si>
  <si>
    <t>メッセージ－企業からの質問3</t>
  </si>
  <si>
    <t>メッセージ－企業からの質問4</t>
  </si>
  <si>
    <t>メッセージ－企業からの質問5</t>
  </si>
  <si>
    <t>面接可能日</t>
  </si>
  <si>
    <t>面接日コメント</t>
  </si>
  <si>
    <t>希望勤務地</t>
  </si>
  <si>
    <t>転居・転勤区分</t>
  </si>
  <si>
    <t>転居・転勤_その他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</si>
</sst>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7" fontId="0" fillId="0" borderId="0" xfId="0" applyNumberFormat="1" applyAlignment="1">
      <alignment vertical="center" wrapText="1"/>
    </xf>
    <xf numFmtId="31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35" borderId="0" xfId="0" applyFill="1" applyAlignment="1">
      <alignment vertical="center" wrapText="1"/>
    </xf>
    <xf numFmtId="0" fontId="0" fillId="33" borderId="0" xfId="0" applyFill="1" applyAlignment="1">
      <alignment vertical="center" wrapText="1"/>
    </xf>
    <xf numFmtId="0" fontId="0" fillId="34" borderId="0" xfId="0" applyFill="1" applyAlignment="1">
      <alignment vertical="center" wrapText="1"/>
    </xf>
    <xf numFmtId="0" fontId="19" fillId="33" borderId="0" xfId="0" applyFont="1" applyFill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47" fontId="0" fillId="0" borderId="0" xfId="0" applyNumberFormat="1">
      <alignment vertical="center"/>
    </xf>
    <xf numFmtId="31" fontId="0" fillId="0" borderId="0" xfId="0" applyNumberFormat="1">
      <alignment vertical="center"/>
    </xf>
    <xf numFmtId="0" fontId="20" fillId="36" borderId="0" xfId="0" applyFont="1" applyFill="1" applyAlignment="1">
      <alignment vertical="center" wrapText="1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zoomScaleNormal="100" workbookViewId="0"/>
  </sheetViews>
  <sheetFormatPr defaultColWidth="8.83203125" defaultRowHeight="18" x14ac:dyDescent="0.55000000000000004"/>
  <cols>
    <col min="5" max="5" width="12" bestFit="1" customWidth="1"/>
    <col min="18" max="18" width="48" customWidth="1"/>
    <col min="19" max="19" width="64.33203125" customWidth="1"/>
    <col min="39" max="39" width="46.33203125" customWidth="1"/>
    <col min="40" max="41" width="19.33203125" customWidth="1"/>
    <col min="47" max="48" width="9.6640625" bestFit="1" customWidth="1"/>
    <col min="54" max="55" width="9.6640625" bestFit="1" customWidth="1"/>
  </cols>
  <sheetData>
    <row r="1" spans="1:61" s="1" customFormat="1" ht="54" x14ac:dyDescent="0.55000000000000004">
      <c r="A1" s="8" t="s">
        <v>0</v>
      </c>
      <c r="B1" s="13" t="s">
        <v>1</v>
      </c>
      <c r="C1" s="9" t="s">
        <v>2</v>
      </c>
      <c r="D1" s="6" t="s">
        <v>3</v>
      </c>
      <c r="E1" s="6" t="s">
        <v>4</v>
      </c>
      <c r="F1" s="6" t="s">
        <v>5</v>
      </c>
      <c r="G1" s="1" t="s">
        <v>6</v>
      </c>
      <c r="H1" s="1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" t="s">
        <v>17</v>
      </c>
      <c r="S1" s="5" t="s">
        <v>18</v>
      </c>
      <c r="T1" s="7" t="s">
        <v>19</v>
      </c>
      <c r="U1" s="7" t="s">
        <v>20</v>
      </c>
      <c r="V1" s="1" t="s">
        <v>21</v>
      </c>
      <c r="W1" s="1" t="s">
        <v>22</v>
      </c>
      <c r="X1" s="7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7" t="s">
        <v>34</v>
      </c>
      <c r="AJ1" s="1" t="s">
        <v>35</v>
      </c>
      <c r="AK1" s="7" t="s">
        <v>36</v>
      </c>
      <c r="AL1" s="7" t="s">
        <v>37</v>
      </c>
      <c r="AM1" s="7" t="s">
        <v>61</v>
      </c>
      <c r="AN1" s="7" t="s">
        <v>38</v>
      </c>
      <c r="AO1" s="7" t="s">
        <v>39</v>
      </c>
      <c r="AP1" s="7" t="s">
        <v>40</v>
      </c>
      <c r="AQ1" s="1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1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1" t="s">
        <v>55</v>
      </c>
      <c r="BF1" s="7" t="s">
        <v>56</v>
      </c>
      <c r="BG1" s="1" t="s">
        <v>57</v>
      </c>
      <c r="BH1" s="1" t="s">
        <v>58</v>
      </c>
      <c r="BI1" s="1" t="s">
        <v>59</v>
      </c>
    </row>
    <row r="2" spans="1:61" s="1" customFormat="1" ht="221" customHeight="1" x14ac:dyDescent="0.55000000000000004">
      <c r="A2" s="10" t="str">
        <f>IF(元データ!E2="","",元データ!E2)</f>
        <v/>
      </c>
      <c r="B2" s="10" t="str">
        <f>IF(元データ!B2="","",TEXT(元データ!B2,"yyyy/mm/dd hh:mm"))</f>
        <v/>
      </c>
      <c r="C2" s="10" t="str">
        <f>IF(元データ!O2="","",元データ!O2)</f>
        <v/>
      </c>
      <c r="D2" s="1" t="str">
        <f>IF(元データ!P2="","",元データ!P2)</f>
        <v/>
      </c>
      <c r="E2" s="1" t="str">
        <f>IF(元データ!Y2="","",IF(LEFT(元データ!Y2,1)="0",元データ!Y2,"0"&amp;元データ!Y2))</f>
        <v/>
      </c>
      <c r="F2" s="1" t="str">
        <f>IF(元データ!Z2="","",元データ!Z2)</f>
        <v/>
      </c>
      <c r="I2" s="1" t="str">
        <f>IF(元データ!Q2="","",TEXT(元データ!Q2,"yyyy/mm/dd"))</f>
        <v/>
      </c>
      <c r="J2" s="1" t="str">
        <f>IF(元データ!S2="","",元データ!S2)</f>
        <v/>
      </c>
      <c r="K2" s="1" t="str">
        <f>IF(元データ!U2="","",SUBSTITUTE(SUBSTITUTE(元データ!U2,"〒",""),"-",""))</f>
        <v/>
      </c>
      <c r="L2" s="1" t="str">
        <f>IF(元データ!V2="","",元データ!V2&amp;元データ!W2)</f>
        <v/>
      </c>
      <c r="R2" s="1" t="str">
        <f>"【応募日】"&amp;TEXT(元データ!B2,"yyyy/mm/dd hh:mm")&amp;CHAR(10)&amp;
"【募集ID】"&amp;元データ!C2&amp;CHAR(10)&amp;
"【応募フォームパターン】"&amp;元データ!D2&amp;CHAR(10)&amp;
"【応募区分】"&amp;元データ!F2&amp;CHAR(10)&amp;
"【選考状況】"&amp;元データ!G2&amp;CHAR(10)&amp;
"【評価】"&amp;元データ!H2&amp;CHAR(10)&amp;
"【面接可能日】"&amp;元データ!GM2&amp;CHAR(10)&amp;
"【面接日コメント】"&amp;元データ!GN2&amp;CHAR(10)&amp;
"【希望勤務地】"&amp;元データ!GO2&amp;CHAR(10)&amp;
"【転居・転勤区分】"&amp;元データ!GP2&amp;CHAR(10)&amp;
"【転居・転勤_その他】"&amp;元データ!GQ2&amp;CHAR(10)&amp;
"【メモ】"&amp;元データ!I2&amp;CHAR(10)</f>
        <v xml:space="preserve">【応募日】1900/01/00 00:00
【募集ID】
【応募フォームパターン】
【応募区分】
【選考状況】
【評価】
【面接可能日】
【面接日コメント】
【希望勤務地】
【転居・転勤区分】
【転居・転勤_その他】
【メモ】
</v>
      </c>
      <c r="S2" s="1" t="str">
        <f xml:space="preserve">
 "【会員No】"&amp;元データ!A2&amp;CHAR(10)&amp;
 "【メッセージ件名】"&amp;元データ!J2&amp;CHAR(10)&amp;
 "【メッセージ－企業からの質問】"&amp;元データ!K2&amp;CHAR(10)&amp;
IF(元データ!L2="","","【メッセージ－企業からの質問2】"&amp;元データ!L2&amp;CHAR(10))&amp;
IF(元データ!GJ2="","","【メッセージ－企業からの質問3】"&amp;元データ!GJ2&amp;CHAR(10))&amp;
IF(元データ!GK2="","","【メッセージ－企業からの質問4】"&amp;元データ!GK2&amp;CHAR(10))&amp;
IF(元データ!GL2="","","【メッセージ－企業からの質問5】"&amp;元データ!GL2&amp;CHAR(10))&amp;CHAR(10)&amp;
 "【未既婚】"&amp;元データ!T2&amp;CHAR(10)&amp;
 "【最寄駅】"&amp;元データ!X2&amp;CHAR(10)&amp;CHAR(10)&amp;
 "【最終学歴-学校名】"&amp;元データ!AA2&amp;CHAR(10)&amp;
 "【最終学歴-学部/学科】"&amp;元データ!AB2&amp;CHAR(10)&amp;
 "【最終学歴-卒業年度】"&amp;元データ!AC2&amp;CHAR(10)&amp;
 "【最終学歴-学校種別】"&amp;元データ!AD2&amp;CHAR(10)&amp;
 "【最終学歴-文理区分】"&amp;元データ!AE2&amp;CHAR(10)&amp;CHAR(10)&amp;
 "【転職経験】"&amp;元データ!AF2&amp;CHAR(10)&amp;
 "【就業状況】"&amp;元データ!AG2&amp;CHAR(10)&amp;CHAR(10)&amp;
 "【経験職種と年数1-経験職種】"&amp;元データ!AQ2&amp;CHAR(10)&amp;
 "【経験職種と年数1-年数】"&amp;元データ!AR2&amp;CHAR(10)&amp;
IF(元データ!AS2="","","【経験職種と年数2-経験職種】"&amp;元データ!AS2&amp;CHAR(10)&amp;
"【経験職種と年数2-年数】"&amp;元データ!AT2&amp;CHAR(10))&amp;
IF(元データ!AU2="","","【経験職種と年数3-経験職種】"&amp;元データ!AU2&amp;CHAR(10)&amp;
"【経験職種と年数3-年数】"&amp;元データ!AV2&amp;CHAR(10))&amp;
IF(元データ!AW2="","","【経験職種と年数4-経験職種】"&amp;元データ!AW2&amp;CHAR(10)&amp;
"【経験職種と年数4-年数】"&amp;元データ!AX2&amp;CHAR(10))&amp;
IF(元データ!AY2="","","【経験職種と年数5-経験職種】"&amp;元データ!AY2&amp;CHAR(10)&amp;
"【経験職種と年数5-年数】"&amp;元データ!AZ2&amp;CHAR(10))&amp;
 "【経験業界】"&amp;元データ!BA2&amp;"/"&amp;元データ!BB2&amp;"/"&amp;元データ!BC2&amp;"/"&amp;元データ!BD2&amp;"/"&amp;元データ!BE2&amp;CHAR(10)&amp;CHAR(10)&amp;
 "【マネージメント経験区分】"&amp;元データ!BF2&amp;CHAR(10)&amp;
 "【マネジメント経験-人数】"&amp;元データ!BG2&amp;CHAR(10)&amp;CHAR(10)&amp;
 "【スキルタグ】"&amp;元データ!FA2&amp;"/"&amp;元データ!FB2&amp;"/"&amp;元データ!FC2&amp;"/"&amp;元データ!FD2&amp;"/"&amp;元データ!FE2&amp;CHAR(10)&amp;CHAR(10)&amp;
 "【職務経歴詳細1－勤務期間】"&amp;元データ!BI2&amp;CHAR(10)&amp;
 "【職務経歴詳細1－会社名】"&amp;元データ!BJ2&amp;CHAR(10)&amp;
 "【職務経歴詳細1－会社の業種】"&amp;元データ!FF2&amp;CHAR(10)&amp;
 "【職務経歴詳細1－従業員数】"&amp;元データ!BK2&amp;CHAR(10)&amp;
 "【職務経歴詳細1－雇用形態】"&amp;元データ!BL2&amp;CHAR(10)&amp;
 "【職務経歴詳細1－部署/役職】"&amp;元データ!BM2&amp;CHAR(10)&amp;
 "【職務経歴詳細1－会社での経験職種】"&amp;元データ!FG2&amp;CHAR(10)&amp;
 "【職務経歴詳細1－職務経歴詳細】"&amp;SUBSTITUTE(元データ!BN2,"&lt;br&gt;",CHAR(10))&amp;CHAR(10)&amp;
IF(元データ!BP2="","","【職務経歴詳細2－勤務期間】"&amp;元データ!BO2&amp;CHAR(10)&amp;
"【職務経歴詳細2－会社名】"&amp;元データ!BP2&amp;CHAR(10)&amp;
"【職務経歴詳細2－会社の業種】"&amp;元データ!FH2&amp;CHAR(10)&amp;
"【職務経歴詳細2－従業員数】"&amp;元データ!BQ2&amp;CHAR(10)&amp;
"【職務経歴詳細2－雇用形態】"&amp;元データ!BR2&amp;CHAR(10)&amp;
"【職務経歴詳細2－部署/役職】"&amp;元データ!BS2&amp;CHAR(10)&amp;
"【職務経歴詳細2－会社での経験職種】"&amp;元データ!FI2&amp;CHAR(10)&amp;
"【職務経歴詳細2－職務経歴詳細】"&amp;SUBSTITUTE(元データ!BT2,"&lt;br&gt;",CHAR(10))&amp;CHAR(10))&amp;
 IF(元データ!BV2="","","【職務経歴詳細3－勤務期間】"&amp;元データ!BU2&amp;CHAR(10)&amp;
"【職務経歴詳細3－会社名】"&amp;元データ!BV2&amp;CHAR(10)&amp;
"【職務経歴詳細3－会社の業種】"&amp;元データ!FJ2&amp;CHAR(10)&amp;
"【職務経歴詳細3－従業員数】"&amp;元データ!BW2&amp;CHAR(10)&amp;
"【職務経歴詳細3－雇用形態】"&amp;元データ!BX2&amp;CHAR(10)&amp;
"【職務経歴詳細3－部署/役職】"&amp;元データ!BY2&amp;CHAR(10)&amp;
"【職務経歴詳細3－会社での経験職種】"&amp;元データ!FK2&amp;CHAR(10)&amp;
"【職務経歴詳細3－職務経歴詳細】"&amp;SUBSTITUTE(元データ!BZ2,"&lt;br&gt;",CHAR(10))&amp;CHAR(10))&amp;
IF(元データ!CB2="","", "【職務経歴詳細4－勤務期間】"&amp;元データ!CA2&amp;CHAR(10)&amp;
"【職務経歴詳細4－会社名】"&amp;元データ!CB2&amp;CHAR(10)&amp;
"【職務経歴詳細4－会社の業種】"&amp;元データ!FL2&amp;CHAR(10)&amp;
"【職務経歴詳細4－従業員数】"&amp;元データ!CC2&amp;CHAR(10)&amp;
"【職務経歴詳細4－雇用形態】"&amp;元データ!CD2&amp;CHAR(10)&amp;
"【職務経歴詳細4－部署/役職】"&amp;元データ!CE2&amp;CHAR(10)&amp;
"【職務経歴詳細4－会社での経験職種】"&amp;元データ!FM2&amp;CHAR(10)&amp;
"【職務経歴詳細4－職務経歴詳細】"&amp;SUBSTITUTE(元データ!CF2,"&lt;br&gt;",CHAR(10))&amp;CHAR(10))&amp;
IF(元データ!CH2="","", "【職務経歴詳細5－勤務期間】"&amp;元データ!CG2&amp;CHAR(10)&amp;
"【職務経歴詳細5－会社名】"&amp;元データ!CH2&amp;CHAR(10)&amp;
"【職務経歴詳細5－会社の業種】"&amp;元データ!FN2&amp;CHAR(10)&amp;
"【職務経歴詳細5－従業員数】"&amp;元データ!CI2&amp;CHAR(10)&amp;
"【職務経歴詳細5－雇用形態】"&amp;元データ!CJ2&amp;CHAR(10)&amp;
"【職務経歴詳細5－部署/役職】"&amp;元データ!CK2&amp;CHAR(10)&amp;
"【職務経歴詳細5－会社での経験職種】"&amp;元データ!FO2&amp;CHAR(10)&amp;
"【職務経歴詳細5－職務経歴詳細】"&amp;SUBSTITUTE(元データ!CL2,"&lt;br&gt;",CHAR(10))&amp;CHAR(10))&amp;
IF(元データ!CN2="","", "【職務経歴詳細6－勤務期間】"&amp;元データ!CM2&amp;CHAR(10)&amp;
"【職務経歴詳細6－会社名】"&amp;元データ!CN2&amp;CHAR(10)&amp;
"【職務経歴詳細6－会社の業種】"&amp;元データ!FP2&amp;CHAR(10)&amp;
"【職務経歴詳細6－従業員数】"&amp;元データ!CO2&amp;CHAR(10)&amp;
"【職務経歴詳細6－雇用形態】"&amp;元データ!CP2&amp;CHAR(10)&amp;
"【職務経歴詳細6－部署/役職】"&amp;元データ!CQ2&amp;CHAR(10)&amp;
"【職務経歴詳細6－会社での経験職種】"&amp;元データ!FQ2&amp;CHAR(10)&amp;
"【職務経歴詳細6－職務経歴詳細】"&amp;SUBSTITUTE(元データ!CR2,"&lt;br&gt;",CHAR(10))&amp;CHAR(10))&amp;
IF(元データ!CT2="","", "【職務経歴詳細7－勤務期間】"&amp;元データ!CS2&amp;CHAR(10)&amp;
"【職務経歴詳細7－会社名】"&amp;元データ!CT2&amp;CHAR(10)&amp;
"【職務経歴詳細7－会社の業種】"&amp;元データ!FR2&amp;CHAR(10)&amp;
"【職務経歴詳細7－従業員数】"&amp;元データ!CU2&amp;CHAR(10)&amp;
"【職務経歴詳細7－雇用形態】"&amp;元データ!CV2&amp;CHAR(10)&amp;
"【職務経歴詳細7－部署/役職】"&amp;元データ!CW2&amp;CHAR(10)&amp;
"【職務経歴詳細7－会社での経験職種】"&amp;元データ!FS2&amp;CHAR(10)&amp;
"【職務経歴詳細7－職務経歴詳細】"&amp;SUBSTITUTE(元データ!CX2,"&lt;br&gt;",CHAR(10))&amp;CHAR(10))&amp;
IF(元データ!CZ2="","", "【職務経歴詳細8－勤務期間】"&amp;元データ!CY2&amp;CHAR(10)&amp;
"【職務経歴詳細8－会社名】"&amp;元データ!CZ2&amp;CHAR(10)&amp;
"【職務経歴詳細8－会社の業種】"&amp;元データ!FT2&amp;CHAR(10)&amp;
"【職務経歴詳細8－従業員数】"&amp;元データ!DA2&amp;CHAR(10)&amp;
"【職務経歴詳細8－雇用形態】"&amp;元データ!DB2&amp;CHAR(10)&amp;
"【職務経歴詳細8－部署/役職】"&amp;元データ!DC2&amp;CHAR(10)&amp;
"【職務経歴詳細8－会社での経験職種】"&amp;元データ!FU2&amp;CHAR(10)&amp;
"【職務経歴詳細8－職務経歴詳細】"&amp;SUBSTITUTE(元データ!DD2,"&lt;br&gt;",CHAR(10))&amp;CHAR(10))&amp;
IF(元データ!DF2="","", "【職務経歴詳細9－勤務期間】"&amp;元データ!DE2&amp;CHAR(10)&amp;
"【職務経歴詳細9－会社名】"&amp;元データ!DF2&amp;CHAR(10)&amp;
"【職務経歴詳細9－会社の業種】"&amp;元データ!FV2&amp;CHAR(10)&amp;
"【職務経歴詳細9－従業員数】"&amp;元データ!DG2&amp;CHAR(10)&amp;
"【職務経歴詳細9－雇用形態】"&amp;元データ!DH2&amp;CHAR(10)&amp;
"【職務経歴詳細9－部署/役職】"&amp;元データ!DI2&amp;CHAR(10)&amp;
"【職務経歴詳細9－会社での経験職種】"&amp;元データ!FW2&amp;CHAR(10)&amp;
"【職務経歴詳細9－職務経歴詳細】"&amp;SUBSTITUTE(元データ!DJ2,"&lt;br&gt;",CHAR(10))&amp;CHAR(10))&amp;
IF(元データ!DL2="","", "【職務経歴詳細10－勤務期間】"&amp;元データ!DK2&amp;CHAR(10)&amp;
"【職務経歴詳細10－会社名】"&amp;元データ!DL2&amp;CHAR(10)&amp;
"【職務経歴詳細10－会社の業種】"&amp;元データ!FX2&amp;CHAR(10)&amp;
"【職務経歴詳細10－従業員数】"&amp;元データ!DM2&amp;CHAR(10)&amp;
"【職務経歴詳細10－雇用形態】"&amp;元データ!DN2&amp;CHAR(10)&amp;
"【職務経歴詳細10－部署/役職】"&amp;元データ!DO2&amp;CHAR(10)&amp;
"【職務経歴詳細10－会社での経験職種】"&amp;元データ!FY2&amp;CHAR(10)&amp;
"【職務経歴詳細10－職務経歴詳細】"&amp;SUBSTITUTE(元データ!DP2,"&lt;br&gt;",CHAR(10))&amp;CHAR(10))&amp;
IF(元データ!DR2="","", "【職務経歴詳細11－勤務期間】"&amp;元データ!DQ2&amp;CHAR(10)&amp;
"【職務経歴詳細11－会社名】"&amp;元データ!DR2&amp;CHAR(10)&amp;
"【職務経歴詳細11－会社の業種】"&amp;元データ!FZ2&amp;CHAR(10)&amp;
"【職務経歴詳細11－従業員数】"&amp;元データ!DS2&amp;CHAR(10)&amp;
"【職務経歴詳細11－雇用形態】"&amp;元データ!DT2&amp;CHAR(10)&amp;
"【職務経歴詳細11－部署/役職】"&amp;元データ!DU2&amp;CHAR(10)&amp;
"【職務経歴詳細11－会社での経験職種】"&amp;元データ!GA2&amp;CHAR(10)&amp;
"【職務経歴詳細11－職務経歴詳細】"&amp;SUBSTITUTE(元データ!DV2,"&lt;br&gt;",CHAR(10))&amp;CHAR(10))&amp;
IF(元データ!DX2="","", "【職務経歴詳細12－勤務期間】"&amp;元データ!DW2&amp;CHAR(10)&amp;
"【職務経歴詳細12－会社名】"&amp;元データ!DX2&amp;CHAR(10)&amp;
"【職務経歴詳細12－会社の業種】"&amp;元データ!GB2&amp;CHAR(10)&amp;
"【職務経歴詳細12－従業員数】"&amp;元データ!DY2&amp;CHAR(10)&amp;
"【職務経歴詳細12－雇用形態】"&amp;元データ!DZ2&amp;CHAR(10)&amp;
"【職務経歴詳細12－部署/役職】"&amp;元データ!EA2&amp;CHAR(10)&amp;
"【職務経歴詳細12－会社での経験職種】"&amp;元データ!GC2&amp;CHAR(10)&amp;
"【職務経歴詳細12－職務経歴詳細】"&amp;SUBSTITUTE(元データ!EB2,"&lt;br&gt;",CHAR(10))&amp;CHAR(10))&amp;
IF(元データ!ED2="","", "【職務経歴詳細13－勤務期間】"&amp;元データ!EC2&amp;CHAR(10)&amp;
"【職務経歴詳細13－会社名】"&amp;元データ!ED2&amp;CHAR(10)&amp;
"【職務経歴詳細13－会社の業種】"&amp;元データ!GD2&amp;CHAR(10)&amp;
"【職務経歴詳細13－従業員数】"&amp;元データ!EE2&amp;CHAR(10)&amp;
"【職務経歴詳細13－雇用形態】"&amp;元データ!EF2&amp;CHAR(10)&amp;
"【職務経歴詳細13－部署/役職】"&amp;元データ!EG2&amp;CHAR(10)&amp;
"【職務経歴詳細13－会社での経験職種】"&amp;元データ!GE2&amp;CHAR(10)&amp;
"【職務経歴詳細13－職務経歴詳細】"&amp;SUBSTITUTE(元データ!EH2,"&lt;br&gt;",CHAR(10))&amp;CHAR(10))&amp;
IF(元データ!EJ2="","", "【職務経歴詳細14－勤務期間】"&amp;元データ!EI2&amp;CHAR(10)&amp;
"【職務経歴詳細14－会社名】"&amp;元データ!EJ2&amp;CHAR(10)&amp;
"【職務経歴詳細14－会社の業種】"&amp;元データ!GF2&amp;CHAR(10)&amp;
"【職務経歴詳細14－従業員数】"&amp;元データ!EK2&amp;CHAR(10)&amp;
"【職務経歴詳細14－雇用形態】"&amp;元データ!EL2&amp;CHAR(10)&amp;
"【職務経歴詳細14－部署/役職】"&amp;元データ!EM2&amp;CHAR(10)&amp;
"【職務経歴詳細14－会社での経験職種】"&amp;元データ!GG2&amp;CHAR(10)&amp;
"【職務経歴詳細14－職務経歴詳細】"&amp;SUBSTITUTE(元データ!EN2,"&lt;br&gt;",CHAR(10))&amp;CHAR(10))&amp;
IF(元データ!EP2="","", "【職務経歴詳細15－勤務期間】"&amp;元データ!EO2&amp;CHAR(10)&amp;
"【職務経歴詳細15－会社名】"&amp;元データ!EP2&amp;CHAR(10)&amp;
"【職務経歴詳細15－会社の業種】"&amp;元データ!GH2&amp;CHAR(10)&amp;
"【職務経歴詳細15－従業員数】"&amp;元データ!EQ2&amp;CHAR(10)&amp;
"【職務経歴詳細15－雇用形態】"&amp;元データ!ER2&amp;CHAR(10)&amp;
"【職務経歴詳細15－部署/役職】"&amp;元データ!ES2&amp;CHAR(10)&amp;
"【職務経歴詳細15－会社での経験職種】"&amp;元データ!GI2&amp;CHAR(10)&amp;
"【職務経歴詳細15－職務経歴詳細】"&amp;SUBSTITUTE(元データ!ET2,"&lt;br&gt;",CHAR(10))&amp;CHAR(10))&amp;CHAR(10)&amp;
 "【英語-TOEIC】"&amp;元データ!AH2&amp;CHAR(10)&amp;
 "【英語-TOEFL】"&amp;元データ!AI2&amp;CHAR(10)&amp;
 "【英語】"&amp;元データ!AJ2&amp;CHAR(10)&amp;
 "【その他の言語-言語名】"&amp;元データ!AK2&amp;CHAR(10)&amp;
 "【その他の言語】"&amp;元データ!AL2&amp;CHAR(10)&amp;
 "【普通自動車免許（AT限定免許を含む）】"&amp;元データ!AM2&amp;CHAR(10)&amp;
 "【保有資格】"&amp;元データ!AN2&amp;CHAR(10)&amp;
 "【保有資格 - その他】"&amp;元データ!AO2&amp;CHAR(10)&amp;CHAR(10)&amp;
IF(元データ!EU2="","", "【WEBテスト（3E-i） 点数】"&amp;元データ!EU2&amp;CHAR(10)&amp;
"【WEBテスト（3E-i）結果URL】"&amp;元データ!EV2&amp;CHAR(10)&amp;
"【WEBテスト（3E-p）結果URL】"&amp;元データ!EW2&amp;CHAR(10)&amp;
"【WEBテスト（3E-IP-i） 点数】"&amp;元データ!EX2&amp;CHAR(10)&amp;
"【WEBテスト（3E-IP-i） 結果URL】"&amp;元データ!EY2&amp;CHAR(10)&amp;
"【WEBテスト（3E-IP-p） 結果URL】"&amp;元データ!EZ2&amp;CHAR(10))&amp;CHAR(10)&amp;
 "【応募先企業への志望動機、転職理由】"&amp;元データ!M2&amp;CHAR(10)&amp;
 "【自己PR】"&amp;SUBSTITUTE(元データ!BH2,"&lt;br&gt;",CHAR(10))</f>
        <v>【会員No】
【メッセージ件名】
【メッセージ－企業からの質問】
【未既婚】
【最寄駅】
【最終学歴-学校名】
【最終学歴-学部/学科】
【最終学歴-卒業年度】
【最終学歴-学校種別】
【最終学歴-文理区分】
【転職経験】
【就業状況】
【経験職種と年数1-経験職種】
【経験職種と年数1-年数】
【経験業界】////
【マネージメント経験区分】
【マネジメント経験-人数】
【スキルタグ】////
【職務経歴詳細1－勤務期間】
【職務経歴詳細1－会社名】
【職務経歴詳細1－会社の業種】
【職務経歴詳細1－従業員数】
【職務経歴詳細1－雇用形態】
【職務経歴詳細1－部署/役職】
【職務経歴詳細1－会社での経験職種】
【職務経歴詳細1－職務経歴詳細】
【英語-TOEIC】
【英語-TOEFL】
【英語】
【その他の言語-言語名】
【その他の言語】
【普通自動車免許（AT限定免許を含む）】
【保有資格】
【保有資格 - その他】
【応募先企業への志望動機、転職理由】
【自己PR】</v>
      </c>
      <c r="T2" s="1" t="str">
        <f>IF(元データ!AA2="","",元データ!AA2)</f>
        <v/>
      </c>
      <c r="U2" s="1" t="str">
        <f>IF(元データ!AB2="","",元データ!AB2)</f>
        <v/>
      </c>
      <c r="W2" s="4"/>
      <c r="X2" s="4" t="str">
        <f>IF(元データ!AC2="","",LEFT(元データ!AC2,FIND("年",元データ!AC2)-1))</f>
        <v/>
      </c>
      <c r="AB2" s="4"/>
      <c r="AC2" s="4"/>
      <c r="AG2" s="4"/>
      <c r="AH2" s="4"/>
      <c r="AI2" s="1" t="str">
        <f>IF(元データ!BJ2="","",元データ!BJ2)</f>
        <v/>
      </c>
      <c r="AK2" s="1" t="str">
        <f>IF(元データ!BM2="","",元データ!BM2)</f>
        <v/>
      </c>
      <c r="AL2" s="1" t="str">
        <f>SUBSTITUTE(IF(元データ!BL2="","",元データ!BL2),"その他","")</f>
        <v/>
      </c>
      <c r="AM2" s="1" t="str">
        <f>IF(元データ!BN2="","",SUBSTITUTE(元データ!BN2,"&lt;br&gt;",CHAR(10)))</f>
        <v/>
      </c>
      <c r="AN2" t="str">
        <f>IF(元データ!BJ2="","",LEFT(元データ!BI2,FIND("～",元データ!BI2)-1))</f>
        <v/>
      </c>
      <c r="AO2" t="str">
        <f>IF(IF(元データ!BJ2="","",RIGHT(元データ!BI2,LEN(元データ!BI2)-FIND("～",元データ!BI2)))="現在就業中","",IF(元データ!BJ2="","",RIGHT(元データ!BI2,LEN(元データ!BI2)-FIND("～",元データ!BI2))))</f>
        <v/>
      </c>
      <c r="AP2" s="1" t="str">
        <f>IF(元データ!BP2="","",元データ!BP2)</f>
        <v/>
      </c>
      <c r="AR2" s="1" t="str">
        <f>IF(元データ!BS2="","",元データ!BS2)</f>
        <v/>
      </c>
      <c r="AS2" s="1" t="str">
        <f>SUBSTITUTE(IF(元データ!BR2="","",元データ!BR2),"その他","")</f>
        <v/>
      </c>
      <c r="AT2" s="1" t="str">
        <f>IF(元データ!BT2="","",SUBSTITUTE(元データ!BT2,"&lt;br&gt;",CHAR(10)))</f>
        <v/>
      </c>
      <c r="AU2" t="str">
        <f>IF(元データ!BP2="","",LEFT(元データ!BO2,FIND("～",元データ!BO2)-1))</f>
        <v/>
      </c>
      <c r="AV2" t="str">
        <f>IF(IF(元データ!BP2="","",RIGHT(元データ!BO2,LEN(元データ!BO2)-FIND("～",元データ!BO2)))="現在就業中","",IF(元データ!BP2="","",RIGHT(元データ!BO2,LEN(元データ!BO2)-FIND("～",元データ!BO2))))</f>
        <v/>
      </c>
      <c r="AW2" s="1" t="str">
        <f>IF(元データ!BV2="","",元データ!BV2)</f>
        <v/>
      </c>
      <c r="AY2" s="1" t="str">
        <f>IF(元データ!BY2="","",元データ!BY2)</f>
        <v/>
      </c>
      <c r="AZ2" s="1" t="str">
        <f>SUBSTITUTE(IF(元データ!BX2="","",元データ!BX2),"その他","")</f>
        <v/>
      </c>
      <c r="BA2" s="1" t="str">
        <f>IF(元データ!BZ2="","",SUBSTITUTE(元データ!BZ2,"&lt;br&gt;",CHAR(10)))</f>
        <v/>
      </c>
      <c r="BB2" t="str">
        <f>IF(元データ!BV2="","",LEFT(元データ!BU2,FIND("～",元データ!BU2)-1))</f>
        <v/>
      </c>
      <c r="BC2" t="str">
        <f>IF(IF(元データ!BV2="","",RIGHT(元データ!BU2,LEN(元データ!BU2)-FIND("～",元データ!BU2)))="現在就業中","",IF(元データ!BV2="","",RIGHT(元データ!BU2,LEN(元データ!BU2)-FIND("～",元データ!BU2))))</f>
        <v/>
      </c>
      <c r="BD2" s="1" t="str">
        <f>IF(元データ!AN2="","",元データ!AN2)</f>
        <v/>
      </c>
      <c r="BF2" s="1" t="str">
        <f>IF(元データ!AO2="","",元データ!AO2)</f>
        <v/>
      </c>
    </row>
  </sheetData>
  <phoneticPr fontId="18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Q3"/>
  <sheetViews>
    <sheetView workbookViewId="0"/>
  </sheetViews>
  <sheetFormatPr defaultColWidth="8.83203125" defaultRowHeight="18" x14ac:dyDescent="0.55000000000000004"/>
  <cols>
    <col min="2" max="2" width="16" bestFit="1" customWidth="1"/>
    <col min="17" max="17" width="13.5" bestFit="1" customWidth="1"/>
    <col min="25" max="25" width="11.33203125" bestFit="1" customWidth="1"/>
  </cols>
  <sheetData>
    <row r="1" spans="1:199" ht="90" x14ac:dyDescent="0.55000000000000004">
      <c r="A1" s="5" t="s">
        <v>62</v>
      </c>
      <c r="B1" s="7" t="s">
        <v>63</v>
      </c>
      <c r="C1" s="5" t="s">
        <v>64</v>
      </c>
      <c r="D1" s="5" t="s">
        <v>65</v>
      </c>
      <c r="E1" s="6" t="s">
        <v>66</v>
      </c>
      <c r="F1" s="5" t="s">
        <v>67</v>
      </c>
      <c r="G1" s="5" t="s">
        <v>68</v>
      </c>
      <c r="H1" s="5" t="s">
        <v>69</v>
      </c>
      <c r="I1" s="5" t="s">
        <v>60</v>
      </c>
      <c r="J1" s="5" t="s">
        <v>70</v>
      </c>
      <c r="K1" s="5" t="s">
        <v>71</v>
      </c>
      <c r="L1" s="5" t="s">
        <v>72</v>
      </c>
      <c r="M1" s="5" t="s">
        <v>73</v>
      </c>
      <c r="N1" s="1" t="s">
        <v>74</v>
      </c>
      <c r="O1" s="6" t="s">
        <v>2</v>
      </c>
      <c r="P1" s="6" t="s">
        <v>75</v>
      </c>
      <c r="Q1" s="6" t="s">
        <v>8</v>
      </c>
      <c r="R1" s="1" t="s">
        <v>76</v>
      </c>
      <c r="S1" s="6" t="s">
        <v>9</v>
      </c>
      <c r="T1" s="5" t="s">
        <v>77</v>
      </c>
      <c r="U1" s="6" t="s">
        <v>78</v>
      </c>
      <c r="V1" s="6" t="s">
        <v>79</v>
      </c>
      <c r="W1" s="6" t="s">
        <v>80</v>
      </c>
      <c r="X1" s="5" t="s">
        <v>81</v>
      </c>
      <c r="Y1" s="6" t="s">
        <v>82</v>
      </c>
      <c r="Z1" s="6" t="s">
        <v>5</v>
      </c>
      <c r="AA1" s="7" t="s">
        <v>83</v>
      </c>
      <c r="AB1" s="7" t="s">
        <v>84</v>
      </c>
      <c r="AC1" s="7" t="s">
        <v>85</v>
      </c>
      <c r="AD1" s="5" t="s">
        <v>86</v>
      </c>
      <c r="AE1" s="5" t="s">
        <v>87</v>
      </c>
      <c r="AF1" s="5" t="s">
        <v>88</v>
      </c>
      <c r="AG1" s="5" t="s">
        <v>89</v>
      </c>
      <c r="AH1" s="5" t="s">
        <v>90</v>
      </c>
      <c r="AI1" s="5" t="s">
        <v>91</v>
      </c>
      <c r="AJ1" s="5" t="s">
        <v>92</v>
      </c>
      <c r="AK1" s="5" t="s">
        <v>93</v>
      </c>
      <c r="AL1" s="5" t="s">
        <v>94</v>
      </c>
      <c r="AM1" s="5" t="s">
        <v>95</v>
      </c>
      <c r="AN1" s="7" t="s">
        <v>96</v>
      </c>
      <c r="AO1" s="7" t="s">
        <v>97</v>
      </c>
      <c r="AP1" s="5" t="s">
        <v>98</v>
      </c>
      <c r="AQ1" s="5" t="s">
        <v>99</v>
      </c>
      <c r="AR1" s="5" t="s">
        <v>100</v>
      </c>
      <c r="AS1" s="5" t="s">
        <v>101</v>
      </c>
      <c r="AT1" s="5" t="s">
        <v>102</v>
      </c>
      <c r="AU1" s="5" t="s">
        <v>103</v>
      </c>
      <c r="AV1" s="5" t="s">
        <v>104</v>
      </c>
      <c r="AW1" s="5" t="s">
        <v>105</v>
      </c>
      <c r="AX1" s="5" t="s">
        <v>106</v>
      </c>
      <c r="AY1" s="5" t="s">
        <v>107</v>
      </c>
      <c r="AZ1" s="5" t="s">
        <v>108</v>
      </c>
      <c r="BA1" s="5" t="s">
        <v>109</v>
      </c>
      <c r="BB1" s="5" t="s">
        <v>110</v>
      </c>
      <c r="BC1" s="5" t="s">
        <v>111</v>
      </c>
      <c r="BD1" s="5" t="s">
        <v>112</v>
      </c>
      <c r="BE1" s="5" t="s">
        <v>113</v>
      </c>
      <c r="BF1" s="5" t="s">
        <v>114</v>
      </c>
      <c r="BG1" s="5" t="s">
        <v>115</v>
      </c>
      <c r="BH1" s="5" t="s">
        <v>116</v>
      </c>
      <c r="BI1" s="7" t="s">
        <v>117</v>
      </c>
      <c r="BJ1" s="7" t="s">
        <v>118</v>
      </c>
      <c r="BK1" s="5" t="s">
        <v>119</v>
      </c>
      <c r="BL1" s="7" t="s">
        <v>120</v>
      </c>
      <c r="BM1" s="7" t="s">
        <v>121</v>
      </c>
      <c r="BN1" s="7" t="s">
        <v>122</v>
      </c>
      <c r="BO1" s="7" t="s">
        <v>123</v>
      </c>
      <c r="BP1" s="7" t="s">
        <v>124</v>
      </c>
      <c r="BQ1" s="5" t="s">
        <v>125</v>
      </c>
      <c r="BR1" s="7" t="s">
        <v>126</v>
      </c>
      <c r="BS1" s="7" t="s">
        <v>127</v>
      </c>
      <c r="BT1" s="7" t="s">
        <v>128</v>
      </c>
      <c r="BU1" s="7" t="s">
        <v>129</v>
      </c>
      <c r="BV1" s="7" t="s">
        <v>130</v>
      </c>
      <c r="BW1" s="5" t="s">
        <v>131</v>
      </c>
      <c r="BX1" s="7" t="s">
        <v>132</v>
      </c>
      <c r="BY1" s="7" t="s">
        <v>133</v>
      </c>
      <c r="BZ1" s="7" t="s">
        <v>134</v>
      </c>
      <c r="CA1" s="5" t="s">
        <v>135</v>
      </c>
      <c r="CB1" s="5" t="s">
        <v>136</v>
      </c>
      <c r="CC1" s="5" t="s">
        <v>137</v>
      </c>
      <c r="CD1" s="5" t="s">
        <v>138</v>
      </c>
      <c r="CE1" s="5" t="s">
        <v>139</v>
      </c>
      <c r="CF1" s="5" t="s">
        <v>140</v>
      </c>
      <c r="CG1" s="5" t="s">
        <v>141</v>
      </c>
      <c r="CH1" s="5" t="s">
        <v>142</v>
      </c>
      <c r="CI1" s="5" t="s">
        <v>143</v>
      </c>
      <c r="CJ1" s="5" t="s">
        <v>144</v>
      </c>
      <c r="CK1" s="5" t="s">
        <v>145</v>
      </c>
      <c r="CL1" s="5" t="s">
        <v>146</v>
      </c>
      <c r="CM1" s="5" t="s">
        <v>147</v>
      </c>
      <c r="CN1" s="5" t="s">
        <v>148</v>
      </c>
      <c r="CO1" s="5" t="s">
        <v>149</v>
      </c>
      <c r="CP1" s="5" t="s">
        <v>150</v>
      </c>
      <c r="CQ1" s="5" t="s">
        <v>151</v>
      </c>
      <c r="CR1" s="5" t="s">
        <v>152</v>
      </c>
      <c r="CS1" s="5" t="s">
        <v>153</v>
      </c>
      <c r="CT1" s="5" t="s">
        <v>154</v>
      </c>
      <c r="CU1" s="5" t="s">
        <v>155</v>
      </c>
      <c r="CV1" s="5" t="s">
        <v>156</v>
      </c>
      <c r="CW1" s="5" t="s">
        <v>157</v>
      </c>
      <c r="CX1" s="5" t="s">
        <v>158</v>
      </c>
      <c r="CY1" s="5" t="s">
        <v>159</v>
      </c>
      <c r="CZ1" s="5" t="s">
        <v>160</v>
      </c>
      <c r="DA1" s="5" t="s">
        <v>161</v>
      </c>
      <c r="DB1" s="5" t="s">
        <v>162</v>
      </c>
      <c r="DC1" s="5" t="s">
        <v>163</v>
      </c>
      <c r="DD1" s="5" t="s">
        <v>164</v>
      </c>
      <c r="DE1" s="5" t="s">
        <v>165</v>
      </c>
      <c r="DF1" s="5" t="s">
        <v>166</v>
      </c>
      <c r="DG1" s="5" t="s">
        <v>167</v>
      </c>
      <c r="DH1" s="5" t="s">
        <v>168</v>
      </c>
      <c r="DI1" s="5" t="s">
        <v>169</v>
      </c>
      <c r="DJ1" s="5" t="s">
        <v>170</v>
      </c>
      <c r="DK1" s="5" t="s">
        <v>171</v>
      </c>
      <c r="DL1" s="5" t="s">
        <v>172</v>
      </c>
      <c r="DM1" s="5" t="s">
        <v>173</v>
      </c>
      <c r="DN1" s="5" t="s">
        <v>174</v>
      </c>
      <c r="DO1" s="5" t="s">
        <v>175</v>
      </c>
      <c r="DP1" s="5" t="s">
        <v>176</v>
      </c>
      <c r="DQ1" s="5" t="s">
        <v>177</v>
      </c>
      <c r="DR1" s="5" t="s">
        <v>178</v>
      </c>
      <c r="DS1" s="5" t="s">
        <v>179</v>
      </c>
      <c r="DT1" s="5" t="s">
        <v>180</v>
      </c>
      <c r="DU1" s="5" t="s">
        <v>181</v>
      </c>
      <c r="DV1" s="5" t="s">
        <v>182</v>
      </c>
      <c r="DW1" s="5" t="s">
        <v>183</v>
      </c>
      <c r="DX1" s="5" t="s">
        <v>184</v>
      </c>
      <c r="DY1" s="5" t="s">
        <v>185</v>
      </c>
      <c r="DZ1" s="5" t="s">
        <v>186</v>
      </c>
      <c r="EA1" s="5" t="s">
        <v>187</v>
      </c>
      <c r="EB1" s="5" t="s">
        <v>188</v>
      </c>
      <c r="EC1" s="5" t="s">
        <v>189</v>
      </c>
      <c r="ED1" s="5" t="s">
        <v>190</v>
      </c>
      <c r="EE1" s="5" t="s">
        <v>191</v>
      </c>
      <c r="EF1" s="5" t="s">
        <v>192</v>
      </c>
      <c r="EG1" s="5" t="s">
        <v>193</v>
      </c>
      <c r="EH1" s="5" t="s">
        <v>194</v>
      </c>
      <c r="EI1" s="5" t="s">
        <v>195</v>
      </c>
      <c r="EJ1" s="5" t="s">
        <v>196</v>
      </c>
      <c r="EK1" s="5" t="s">
        <v>197</v>
      </c>
      <c r="EL1" s="5" t="s">
        <v>198</v>
      </c>
      <c r="EM1" s="5" t="s">
        <v>199</v>
      </c>
      <c r="EN1" s="5" t="s">
        <v>200</v>
      </c>
      <c r="EO1" s="5" t="s">
        <v>201</v>
      </c>
      <c r="EP1" s="5" t="s">
        <v>202</v>
      </c>
      <c r="EQ1" s="5" t="s">
        <v>203</v>
      </c>
      <c r="ER1" s="5" t="s">
        <v>204</v>
      </c>
      <c r="ES1" s="5" t="s">
        <v>205</v>
      </c>
      <c r="ET1" s="5" t="s">
        <v>206</v>
      </c>
      <c r="EU1" s="5" t="s">
        <v>207</v>
      </c>
      <c r="EV1" s="5" t="s">
        <v>208</v>
      </c>
      <c r="EW1" s="5" t="s">
        <v>209</v>
      </c>
      <c r="EX1" s="5" t="s">
        <v>210</v>
      </c>
      <c r="EY1" s="5" t="s">
        <v>211</v>
      </c>
      <c r="EZ1" s="5" t="s">
        <v>212</v>
      </c>
      <c r="FA1" s="5" t="s">
        <v>213</v>
      </c>
      <c r="FB1" s="5" t="s">
        <v>214</v>
      </c>
      <c r="FC1" s="5" t="s">
        <v>215</v>
      </c>
      <c r="FD1" s="5" t="s">
        <v>216</v>
      </c>
      <c r="FE1" s="5" t="s">
        <v>217</v>
      </c>
      <c r="FF1" s="5" t="s">
        <v>218</v>
      </c>
      <c r="FG1" s="5" t="s">
        <v>219</v>
      </c>
      <c r="FH1" s="5" t="s">
        <v>220</v>
      </c>
      <c r="FI1" s="5" t="s">
        <v>221</v>
      </c>
      <c r="FJ1" s="5" t="s">
        <v>222</v>
      </c>
      <c r="FK1" s="5" t="s">
        <v>223</v>
      </c>
      <c r="FL1" s="5" t="s">
        <v>224</v>
      </c>
      <c r="FM1" s="5" t="s">
        <v>225</v>
      </c>
      <c r="FN1" s="5" t="s">
        <v>226</v>
      </c>
      <c r="FO1" s="5" t="s">
        <v>227</v>
      </c>
      <c r="FP1" s="5" t="s">
        <v>228</v>
      </c>
      <c r="FQ1" s="5" t="s">
        <v>229</v>
      </c>
      <c r="FR1" s="5" t="s">
        <v>230</v>
      </c>
      <c r="FS1" s="5" t="s">
        <v>231</v>
      </c>
      <c r="FT1" s="5" t="s">
        <v>232</v>
      </c>
      <c r="FU1" s="5" t="s">
        <v>233</v>
      </c>
      <c r="FV1" s="5" t="s">
        <v>234</v>
      </c>
      <c r="FW1" s="5" t="s">
        <v>235</v>
      </c>
      <c r="FX1" s="5" t="s">
        <v>236</v>
      </c>
      <c r="FY1" s="5" t="s">
        <v>237</v>
      </c>
      <c r="FZ1" s="5" t="s">
        <v>238</v>
      </c>
      <c r="GA1" s="5" t="s">
        <v>239</v>
      </c>
      <c r="GB1" s="5" t="s">
        <v>240</v>
      </c>
      <c r="GC1" s="5" t="s">
        <v>241</v>
      </c>
      <c r="GD1" s="5" t="s">
        <v>242</v>
      </c>
      <c r="GE1" s="5" t="s">
        <v>243</v>
      </c>
      <c r="GF1" s="5" t="s">
        <v>244</v>
      </c>
      <c r="GG1" s="5" t="s">
        <v>245</v>
      </c>
      <c r="GH1" s="5" t="s">
        <v>246</v>
      </c>
      <c r="GI1" s="5" t="s">
        <v>247</v>
      </c>
      <c r="GJ1" s="5" t="s">
        <v>248</v>
      </c>
      <c r="GK1" s="5" t="s">
        <v>249</v>
      </c>
      <c r="GL1" s="5" t="s">
        <v>250</v>
      </c>
      <c r="GM1" s="5" t="s">
        <v>251</v>
      </c>
      <c r="GN1" s="5" t="s">
        <v>252</v>
      </c>
      <c r="GO1" s="5" t="s">
        <v>253</v>
      </c>
      <c r="GP1" s="5" t="s">
        <v>254</v>
      </c>
      <c r="GQ1" s="5" t="s">
        <v>255</v>
      </c>
    </row>
    <row r="2" spans="1:199" x14ac:dyDescent="0.55000000000000004">
      <c r="B2" s="14"/>
      <c r="N2" s="11"/>
      <c r="Q2" s="12"/>
    </row>
    <row r="3" spans="1:199" s="1" customFormat="1" x14ac:dyDescent="0.55000000000000004">
      <c r="B3" s="2"/>
      <c r="N3" s="2"/>
      <c r="Q3" s="3"/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エン転職ダイレクト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笠貫 典子</cp:lastModifiedBy>
  <dcterms:created xsi:type="dcterms:W3CDTF">2022-12-09T01:53:28Z</dcterms:created>
  <dcterms:modified xsi:type="dcterms:W3CDTF">2023-04-04T02:20:40Z</dcterms:modified>
</cp:coreProperties>
</file>