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wnloads\"/>
    </mc:Choice>
  </mc:AlternateContent>
  <xr:revisionPtr revIDLastSave="0" documentId="13_ncr:1_{FC148872-A582-44B9-88EA-A74757610AE2}" xr6:coauthVersionLast="47" xr6:coauthVersionMax="47" xr10:uidLastSave="{00000000-0000-0000-0000-000000000000}"/>
  <bookViews>
    <workbookView xWindow="750" yWindow="0" windowWidth="18450" windowHeight="10200" xr2:uid="{632324E0-6E41-AA4B-A68B-D9B9B6969E45}"/>
  </bookViews>
  <sheets>
    <sheet name="engage to HRMOS" sheetId="2" r:id="rId1"/>
    <sheet name="engag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R2" i="2"/>
  <c r="X2" i="2"/>
  <c r="S2" i="2"/>
  <c r="D2" i="2"/>
  <c r="C2" i="2"/>
  <c r="A2" i="2"/>
  <c r="AZ2" i="2"/>
  <c r="AS2" i="2"/>
  <c r="AL2" i="2"/>
  <c r="L2" i="2"/>
  <c r="BF2" i="2"/>
  <c r="BD2" i="2"/>
  <c r="BC2" i="2"/>
  <c r="BB2" i="2"/>
  <c r="BA2" i="2"/>
  <c r="AY2" i="2"/>
  <c r="AX2" i="2"/>
  <c r="AW2" i="2"/>
  <c r="AV2" i="2"/>
  <c r="AU2" i="2"/>
  <c r="AT2" i="2"/>
  <c r="AR2" i="2"/>
  <c r="AQ2" i="2"/>
  <c r="AP2" i="2"/>
  <c r="AO2" i="2"/>
  <c r="AN2" i="2"/>
  <c r="AM2" i="2"/>
  <c r="AK2" i="2"/>
  <c r="AJ2" i="2"/>
  <c r="AI2" i="2"/>
  <c r="U2" i="2"/>
  <c r="T2" i="2"/>
  <c r="K2" i="2"/>
  <c r="I2" i="2"/>
  <c r="F2" i="2"/>
  <c r="E2" i="2"/>
  <c r="B2" i="2"/>
</calcChain>
</file>

<file path=xl/sharedStrings.xml><?xml version="1.0" encoding="utf-8"?>
<sst xmlns="http://schemas.openxmlformats.org/spreadsheetml/2006/main" count="231" uniqueCount="204">
  <si>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</si>
  <si>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</si>
  <si>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</si>
  <si>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</si>
  <si>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</si>
  <si>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</si>
  <si>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</si>
  <si>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</si>
  <si>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</si>
  <si>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</si>
  <si>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</si>
  <si>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</si>
  <si>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</si>
  <si>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</si>
  <si>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</si>
  <si>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</si>
  <si>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</si>
  <si>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</si>
  <si>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</si>
  <si>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</si>
  <si>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</si>
  <si>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</si>
  <si>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</si>
  <si>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</si>
  <si>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</si>
  <si>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</si>
  <si>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</si>
  <si>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</si>
  <si>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</si>
  <si>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</si>
  <si>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</si>
  <si>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</si>
  <si>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</si>
  <si>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</si>
  <si>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</si>
  <si>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</si>
  <si>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</si>
  <si>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</si>
  <si>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</si>
  <si>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</si>
  <si>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</si>
  <si>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</si>
  <si>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</si>
  <si>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</si>
  <si>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</si>
  <si>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</si>
  <si>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</si>
  <si>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</si>
  <si>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</si>
  <si>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</si>
  <si>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</si>
  <si>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</si>
  <si>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</si>
  <si>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</si>
  <si>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</si>
  <si>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</si>
  <si>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</si>
  <si>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</si>
  <si>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</si>
  <si>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</si>
  <si>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氏名（姓）</t>
  </si>
  <si>
    <t>氏名（名）</t>
  </si>
  <si>
    <t>氏名フリガナ（姓）</t>
  </si>
  <si>
    <t>氏名フリガナ（名）</t>
  </si>
  <si>
    <t>年齢</t>
  </si>
  <si>
    <t>郵便番号</t>
  </si>
  <si>
    <t>都道府県</t>
  </si>
  <si>
    <t>市区町村</t>
  </si>
  <si>
    <t>以降の住所</t>
  </si>
  <si>
    <t>ユーザー属性</t>
  </si>
  <si>
    <t>現在の職業</t>
  </si>
  <si>
    <t>最終学歴 - 学校区分</t>
  </si>
  <si>
    <t>最終学歴 - 学校名</t>
  </si>
  <si>
    <t>最終学歴 - 学部/学科</t>
  </si>
  <si>
    <t>最終学歴 - 文理区分</t>
  </si>
  <si>
    <t>最終学歴 - 卒業区分</t>
  </si>
  <si>
    <t>最終学歴 - 卒業区分・補足事項</t>
  </si>
  <si>
    <t>最終学歴 - 卒業年度</t>
  </si>
  <si>
    <t>就業経験の有無</t>
  </si>
  <si>
    <t>転職経験</t>
  </si>
  <si>
    <t>現在の経験職種</t>
  </si>
  <si>
    <t>経験年数</t>
  </si>
  <si>
    <t>直近の年収</t>
  </si>
  <si>
    <t>普通自動車免許（AT限定免許を含む）</t>
  </si>
  <si>
    <t>保有資格・スキル</t>
  </si>
  <si>
    <t>その他の保有資格・スキル</t>
  </si>
  <si>
    <t>経験したお仕事や身につけたスキル</t>
  </si>
  <si>
    <t>職歴1 - 企業名</t>
  </si>
  <si>
    <t>職歴1 - 入社形態</t>
  </si>
  <si>
    <t>職歴1 - 入社年月</t>
  </si>
  <si>
    <t>職歴1 - 退社年月</t>
  </si>
  <si>
    <t>職歴1 - 雇用形態</t>
  </si>
  <si>
    <t>職歴1 - 雇用形態 その他テキスト</t>
  </si>
  <si>
    <t>職歴1 - 就業状況</t>
  </si>
  <si>
    <t>職歴1 - 従業員数</t>
  </si>
  <si>
    <t>職歴1 - 部署/役職</t>
  </si>
  <si>
    <t>職歴1 - 経験されたお仕事やスキル</t>
  </si>
  <si>
    <t>職歴1 - 会社の業種</t>
  </si>
  <si>
    <t>職歴1 - 経験職種1 - 職種名</t>
  </si>
  <si>
    <t>職歴1 - 経験職種1 - 経験年数</t>
  </si>
  <si>
    <t>職歴1 - 経験職種2 - 職種名</t>
  </si>
  <si>
    <t>職歴1 - 経験職種2 - 経験年数</t>
  </si>
  <si>
    <t>職歴1 - 経験職種3 - 職種名</t>
  </si>
  <si>
    <t>職歴1 - 経験職種3 - 経験年数</t>
  </si>
  <si>
    <t>職歴1 - 経験職種4 - 職種名</t>
  </si>
  <si>
    <t>職歴1 - 経験職種4 - 経験年数</t>
  </si>
  <si>
    <t>職歴1 - 経験職種5 - 職種名</t>
  </si>
  <si>
    <t>職歴1 - 経験職種5 - 経験年数</t>
  </si>
  <si>
    <t>職歴2 - 企業名</t>
  </si>
  <si>
    <t>職歴2 - 入社形態</t>
  </si>
  <si>
    <t>職歴2 - 入社年月</t>
  </si>
  <si>
    <t>職歴2 - 退社年月</t>
  </si>
  <si>
    <t>職歴2 - 雇用形態</t>
  </si>
  <si>
    <t>職歴2 - 雇用形態 その他テキスト</t>
  </si>
  <si>
    <t>職歴2 - 就業状況</t>
  </si>
  <si>
    <t>職歴2 - 従業員数</t>
  </si>
  <si>
    <t>職歴2 - 部署/役職</t>
  </si>
  <si>
    <t>職歴2 - 経験されたお仕事やスキル</t>
  </si>
  <si>
    <t>職歴2 - 会社の業種</t>
  </si>
  <si>
    <t>職歴2 - 経験職種1 - 職種名</t>
  </si>
  <si>
    <t>職歴2 - 経験職種1 - 経験年数</t>
  </si>
  <si>
    <t>職歴2 - 経験職種2 - 職種名</t>
  </si>
  <si>
    <t>職歴2 - 経験職種2 - 経験年数</t>
  </si>
  <si>
    <t>職歴2 - 経験職種3 - 職種名</t>
  </si>
  <si>
    <t>職歴2 - 経験職種3 - 経験年数</t>
  </si>
  <si>
    <t>職歴2 - 経験職種4 - 職種名</t>
  </si>
  <si>
    <t>職歴2 - 経験職種4 - 経験年数</t>
  </si>
  <si>
    <t>職歴2 - 経験職種5 - 職種名</t>
  </si>
  <si>
    <t>職歴2 - 経験職種5 - 経験年数</t>
  </si>
  <si>
    <t>職歴3 - 企業名</t>
  </si>
  <si>
    <t>職歴3 - 入社形態</t>
  </si>
  <si>
    <t>職歴3 - 入社年月</t>
  </si>
  <si>
    <t>職歴3 - 退社年月</t>
  </si>
  <si>
    <t>職歴3 - 雇用形態</t>
  </si>
  <si>
    <t>職歴3 - 雇用形態 その他テキスト</t>
  </si>
  <si>
    <t>職歴3 - 就業状況</t>
  </si>
  <si>
    <t>職歴3 - 従業員数</t>
  </si>
  <si>
    <t>職歴3 - 部署/役職</t>
  </si>
  <si>
    <t>職歴3 - 経験されたお仕事やスキル</t>
  </si>
  <si>
    <t>職歴3 - 会社の業種</t>
  </si>
  <si>
    <t>職歴3 - 経験職種1 - 職種名</t>
  </si>
  <si>
    <t>職歴3 - 経験職種1 - 経験年数</t>
  </si>
  <si>
    <t>職歴3 - 経験職種2 - 職種名</t>
  </si>
  <si>
    <t>職歴3 - 経験職種2 - 経験年数</t>
  </si>
  <si>
    <t>職歴3 - 経験職種3 - 職種名</t>
  </si>
  <si>
    <t>職歴3 - 経験職種3 - 経験年数</t>
  </si>
  <si>
    <t>職歴3 - 経験職種4 - 職種名</t>
  </si>
  <si>
    <t>職歴3 - 経験職種4 - 経験年数</t>
  </si>
  <si>
    <t>職歴3 - 経験職種5 - 職種名</t>
  </si>
  <si>
    <t>職歴3 - 経験職種5 - 経験年数</t>
  </si>
  <si>
    <t>対応状況</t>
  </si>
  <si>
    <t>対応状況メモ</t>
  </si>
  <si>
    <t>面接日</t>
  </si>
  <si>
    <t>現在のタブ</t>
  </si>
  <si>
    <t>消化金額</t>
  </si>
  <si>
    <t>応募求人-求人ID</t>
  </si>
  <si>
    <t>応募求人-職種名</t>
  </si>
  <si>
    <t>面接可能日 - 月</t>
  </si>
  <si>
    <t>面接可能日 - 火</t>
  </si>
  <si>
    <t>面接可能日 - 水</t>
  </si>
  <si>
    <t>面接可能日 - 木</t>
  </si>
  <si>
    <t>面接可能日 - 金</t>
  </si>
  <si>
    <t>面接可能日 - 土</t>
  </si>
  <si>
    <t>面接可能日 - 日</t>
  </si>
  <si>
    <t>メッセージ</t>
  </si>
  <si>
    <t>応募経路</t>
  </si>
  <si>
    <t>未既婚</t>
  </si>
  <si>
    <t>最寄駅</t>
  </si>
  <si>
    <t>マネージメント経験区分</t>
  </si>
  <si>
    <t>マネジメント経験-人数</t>
  </si>
  <si>
    <t>自己PR</t>
  </si>
  <si>
    <t>英語-TOEIC</t>
  </si>
  <si>
    <t>英語-TOEFL</t>
  </si>
  <si>
    <t>英語</t>
  </si>
  <si>
    <t>その他の言語-言語名</t>
  </si>
  <si>
    <t>その他の言語</t>
  </si>
  <si>
    <t>経験職種と年数1-経験職種</t>
  </si>
  <si>
    <t>経験職種と年数1-年数</t>
  </si>
  <si>
    <t>スキルタグ1</t>
  </si>
  <si>
    <t>経験職種と年数2-経験職種</t>
  </si>
  <si>
    <t>経験職種と年数2-年数</t>
  </si>
  <si>
    <t>スキルタグ2</t>
  </si>
  <si>
    <t>経験職種と年数3-経験職種</t>
  </si>
  <si>
    <t>経験職種と年数3-年数</t>
  </si>
  <si>
    <t>スキルタグ3</t>
  </si>
  <si>
    <t>経験職種と年数4-経験職種</t>
  </si>
  <si>
    <t>経験職種と年数4-年数</t>
  </si>
  <si>
    <t>スキルタグ4</t>
  </si>
  <si>
    <t>経験職種と年数5-経験職種</t>
  </si>
  <si>
    <t>経験職種と年数5-年数</t>
  </si>
  <si>
    <t>スキルタグ5</t>
  </si>
  <si>
    <t>経験業界1</t>
  </si>
  <si>
    <t>経験業界2</t>
  </si>
  <si>
    <t>経験業界3</t>
  </si>
  <si>
    <t>経験業界4</t>
  </si>
  <si>
    <t>経験業界5</t>
  </si>
  <si>
    <t>転居・転勤区分</t>
  </si>
  <si>
    <t>転居・転勤_その他</t>
  </si>
  <si>
    <t>希望勤務地</t>
  </si>
  <si>
    <t>連絡方法</t>
  </si>
  <si>
    <t>希望勤務曜日</t>
  </si>
  <si>
    <t>求人管理番号</t>
  </si>
  <si>
    <t/>
  </si>
  <si>
    <t>レジュメ(フリーテキスト)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</si>
</sst>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176" fontId="0" fillId="33" borderId="0" xfId="0" applyNumberFormat="1" applyFill="1">
      <alignment vertical="center"/>
    </xf>
    <xf numFmtId="55" fontId="0" fillId="0" borderId="0" xfId="0" applyNumberFormat="1">
      <alignment vertical="center"/>
    </xf>
    <xf numFmtId="0" fontId="0" fillId="36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1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8" width="45.58203125" style="3" customWidth="1"/>
    <col min="19" max="19" width="43.5" style="3" customWidth="1"/>
    <col min="38" max="38" width="8.83203125" customWidth="1"/>
  </cols>
  <sheetData>
    <row r="1" spans="1:61" x14ac:dyDescent="0.55000000000000004">
      <c r="A1" s="7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11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3" t="s">
        <v>17</v>
      </c>
      <c r="S1" s="14" t="s">
        <v>203</v>
      </c>
      <c r="T1" s="7" t="s">
        <v>18</v>
      </c>
      <c r="U1" s="7" t="s">
        <v>19</v>
      </c>
      <c r="V1" t="s">
        <v>20</v>
      </c>
      <c r="W1" t="s">
        <v>21</v>
      </c>
      <c r="X1" s="7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t="s">
        <v>55</v>
      </c>
      <c r="BF1" s="7" t="s">
        <v>56</v>
      </c>
      <c r="BG1" t="s">
        <v>57</v>
      </c>
      <c r="BH1" t="s">
        <v>58</v>
      </c>
      <c r="BI1" t="s">
        <v>59</v>
      </c>
    </row>
    <row r="2" spans="1:61" ht="24.5" customHeight="1" x14ac:dyDescent="0.55000000000000004">
      <c r="A2" t="str">
        <f>IF(engage!CX2="","",engage!CX2)</f>
        <v/>
      </c>
      <c r="B2" t="str">
        <f>IF(engage!CV2="","",TEXT(engage!CV2,"yyyy/m/d hh:mm"))</f>
        <v/>
      </c>
      <c r="C2" t="str">
        <f>IF(engage!A2="","",engage!A2)&amp;IF(engage!B2="",""," "&amp;engage!B2)</f>
        <v/>
      </c>
      <c r="D2" t="str">
        <f>IF(engage!C2="","",engage!C2)&amp;IF(engage!D2="",""," "&amp;engage!D2)</f>
        <v/>
      </c>
      <c r="E2" t="str">
        <f>IF(engage!M2="","",TEXT(engage!M2,"0##########"))</f>
        <v/>
      </c>
      <c r="F2" t="str">
        <f>IF(engage!E2="","",engage!E2)</f>
        <v/>
      </c>
      <c r="G2" t="s">
        <v>202</v>
      </c>
      <c r="H2" t="s">
        <v>202</v>
      </c>
      <c r="I2" t="str">
        <f>IF(engage!G2="","",TEXT(engage!G2,"yyyy/m/d"))</f>
        <v/>
      </c>
      <c r="J2" t="str">
        <f>SUBSTITUTE(IF(engage!H2="","",engage!H2),"その他","")</f>
        <v/>
      </c>
      <c r="K2" t="str">
        <f>IF(engage!I2="","",engage!I2)</f>
        <v/>
      </c>
      <c r="L2" t="str">
        <f>IF(engage!J2="","",engage!J2)&amp;IF(engage!K2="","",engage!K2)&amp;IF(engage!L2="","",engage!L2)</f>
        <v/>
      </c>
      <c r="M2" t="s">
        <v>202</v>
      </c>
      <c r="N2" t="s">
        <v>202</v>
      </c>
      <c r="O2" t="s">
        <v>202</v>
      </c>
      <c r="P2" t="s">
        <v>202</v>
      </c>
      <c r="Q2" t="s">
        <v>202</v>
      </c>
      <c r="R2" s="3" t="str">
        <f>SUBSTITUTE(IF(engage!F2="","【年齢】","【年齢】"&amp;engage!F2&amp;"歳"),"歳","",2)&amp;CHAR(10)&amp;
IF(engage!H2="その他","【性別】"&amp;engage!H2&amp;CHAR(10),"")&amp;
IF(engage!N2="","【ユーザー属性】","【ユーザー属性】"&amp;engage!N2)&amp;CHAR(10)&amp;
IF(engage!O2="","【現在の職業】","【現在の職業】"&amp;engage!O2)&amp;CHAR(10)&amp;
IF(engage!P2="","【最終学歴 - 学校区分】","【最終学歴 - 学校区分】"&amp;engage!P2)&amp;CHAR(10)&amp;
IF(engage!S2="","【最終学歴 - 文理区分】","【最終学歴 - 文理区分】"&amp;engage!S2)&amp;CHAR(10)&amp;
IF(engage!T2="","【最終学歴 - 卒業区分】","【最終学歴 - 卒業区分】"&amp;engage!T2)&amp;CHAR(10)&amp;
IF(engage!U2="","【最終学歴 - 卒業区分・補足事項】","【最終学歴 - 卒業区分・補足事項】"&amp;engage!U2)&amp;CHAR(10)&amp;
IF(engage!W2="","【就業経験の有無】","【就業経験の有無】"&amp;engage!W2)&amp;CHAR(10)&amp;
IF(engage!X2="","【転職経験】","【転職経験】"&amp;engage!X2)&amp;CHAR(10)&amp;
IF(engage!Y2="","【現在の経験職種】","【現在の経験職種】"&amp;engage!Y2)&amp;CHAR(10)&amp;
IF(engage!Z2="","【経験年数】","【経験年数】"&amp;engage!Z2)&amp;CHAR(10)&amp;
IF(engage!AA2="","【直近の年収】","【直近の年収】"&amp;engage!AA2)&amp;CHAR(10)&amp;
IF(engage!AB2="","【普通自動車免許（AT限定免許を含む）】","【普通自動車免許（AT限定免許を含む）】"&amp;engage!AB2)&amp;CHAR(10)&amp;
IF(engage!CQ2="","【対応状況】","【対応状況】"&amp;engage!CQ2)&amp;CHAR(10)&amp;
IF(engage!CR2="","【対応状況メモ】","【対応状況メモ】"&amp;engage!CR2)&amp;CHAR(10)&amp;
IF(engage!CS2="","【面接日】","【面接日】"&amp;TEXT(engage!CS2,"yyyy/m/d hh:mm"))&amp;CHAR(10)&amp;
IF(engage!CT2="","【現在のタブ】","【現在のタブ】"&amp;engage!CT2)&amp;CHAR(10)&amp;
IF(engage!CU2="","【消化金額】","【消化金額】"&amp;engage!CU2)&amp;CHAR(10)&amp;
IF(engage!CW2="","【応募求人-求人ID】","【応募求人-求人ID】"&amp;engage!CW2)&amp;CHAR(10)&amp;
IF(engage!CY2="","【面接可能日 - 月】","【面接可能日 - 月】"&amp;engage!CY2)&amp;CHAR(10)&amp;
IF(engage!CZ2="","【面接可能日 - 火】","【面接可能日 - 火】"&amp;engage!CZ2)&amp;CHAR(10)&amp;
IF(engage!DA2="","【面接可能日 - 水】","【面接可能日 - 水】"&amp;engage!DA2)&amp;CHAR(10)&amp;
IF(engage!DB2="","【面接可能日 - 木】","【面接可能日 - 木】"&amp;engage!DB2)&amp;CHAR(10)&amp;
IF(engage!DC2="","【面接可能日 - 金】","【面接可能日 - 金】"&amp;engage!DC2)&amp;CHAR(10)&amp;
IF(engage!DD2="","【面接可能日 - 土】","【面接可能日 - 土】"&amp;engage!DD2)&amp;CHAR(10)&amp;
IF(engage!DE2="","【面接可能日 - 日】","【面接可能日 - 日】"&amp;engage!DE2)&amp;CHAR(10)&amp;
IF(engage!DF2="","【メッセージ】","【メッセージ】"&amp;engage!DF2)&amp;CHAR(10)&amp;
IF(engage!DG2="","【応募経路】","【応募経路】"&amp;engage!DG2)&amp;CHAR(10)&amp;
IF(engage!DH2="","【未既婚】","【未既婚】"&amp;engage!DH2)&amp;CHAR(10)&amp;
IF(engage!DI2="","【最寄駅】","【最寄駅】"&amp;engage!DI2)&amp;CHAR(10)&amp;
IF(engage!DJ2="","【マネージメント経験区分】","【マネージメント経験区分】"&amp;engage!DJ2)&amp;CHAR(10)&amp;
IF(engage!DK2="","【マネジメント経験-人数】","【マネジメント経験-人数】"&amp;engage!DK2)&amp;CHAR(10)&amp;
IF(engage!DL2="","【自己PR】","【自己PR】"&amp;engage!DL2)&amp;CHAR(10)&amp;
IF(engage!DM2="","【英語-TOEIC】","【英語-TOEIC】"&amp;engage!DM2)&amp;CHAR(10)&amp;
IF(engage!DN2="","【英語-TOEFL】","【英語-TOEFL】"&amp;engage!DN2)&amp;CHAR(10)&amp;
IF(engage!DO2="","【英語】","【英語】"&amp;engage!DO2)&amp;CHAR(10)&amp;
IF(engage!DP2="","【その他の言語-言語名】","【その他の言語-言語名】"&amp;engage!DP2)&amp;CHAR(10)&amp;
IF(engage!DQ2="","【その他の言語】","【その他の言語】"&amp;engage!DQ2)&amp;CHAR(10)&amp;
IF(engage!EL2="","【転居・転勤区分】","【転居・転勤区分】"&amp;engage!EL2)&amp;CHAR(10)&amp;
IF(engage!EM2="","【転居・転勤_その他】","【転居・転勤_その他】"&amp;engage!EM2)&amp;CHAR(10)&amp;
IF(engage!EN2="","【希望勤務地】","【希望勤務地】"&amp;engage!EN2)&amp;CHAR(10)&amp;
IF(engage!EO2="","【連絡方法】","【連絡方法】"&amp;engage!EO2)&amp;CHAR(10)&amp;
IF(engage!EP2="","【希望勤務曜日】","【希望勤務曜日】"&amp;engage!EP2)&amp;CHAR(10)&amp;
IF(engage!EQ2="","【求人管理番号】","【求人管理番号】"&amp;engage!EQ2)</f>
        <v>【年齢】
【ユーザー属性】
【現在の職業】
【最終学歴 - 学校区分】
【最終学歴 - 文理区分】
【最終学歴 - 卒業区分】
【最終学歴 - 卒業区分・補足事項】
【就業経験の有無】
【転職経験】
【現在の経験職種】
【経験年数】
【直近の年収】
【普通自動車免許（AT限定免許を含む）】
【対応状況】
【対応状況メモ】
【面接日】
【現在のタブ】
【消化金額】
【応募求人-求人ID】
【面接可能日 - 月】
【面接可能日 - 火】
【面接可能日 - 水】
【面接可能日 - 木】
【面接可能日 - 金】
【面接可能日 - 土】
【面接可能日 - 日】
【メッセージ】
【応募経路】
【未既婚】
【最寄駅】
【マネージメント経験区分】
【マネジメント経験-人数】
【自己PR】
【英語-TOEIC】
【英語-TOEFL】
【英語】
【その他の言語-言語名】
【その他の言語】
【転居・転勤区分】
【転居・転勤_その他】
【希望勤務地】
【連絡方法】
【希望勤務曜日】
【求人管理番号】</v>
      </c>
      <c r="S2" s="3" t="str">
        <f>IF(engage!AE2="","【経験したお仕事や身につけたスキル】","【経験したお仕事や身につけたスキル】"&amp;SUBSTITUTE(engage!AE2,"&lt;br&gt;", ""))&amp;CHAR(10)&amp;
IF(engage!AG2="","【職歴1 - 入社形態】","【職歴1 - 入社形態】"&amp;engage!AG2)&amp;CHAR(10)&amp;
IF(engage!AJ2="その他","【職務経歴詳細1－雇用形態】"&amp;engage!AJ2&amp;CHAR(10),"")&amp;
IF(engage!AK2="","【職歴1 - 雇用形態 その他テキスト】","【職歴1 - 雇用形態 その他テキスト】"&amp;engage!AK2)&amp;CHAR(10)&amp;
IF(engage!AL2="","【職歴1 - 就業状況】","【職歴1 - 就業状況】"&amp;engage!AL2)&amp;CHAR(10)&amp;
IF(engage!AM2="","【職歴1 - 従業員数】","【職歴1 - 従業員数】"&amp;engage!AM2)&amp;CHAR(10)&amp;
IF(engage!AP2="","【職歴1 - 会社の業種】","【職歴1 - 会社の業種】"&amp;engage!AP2)&amp;CHAR(10)&amp;
IF(engage!AR2="","【職歴1 - 経験職種1 - 経験年数】","【職歴1 - 経験職種1 - 経験年数】"&amp;engage!AR2)&amp;CHAR(10)&amp;
IF(engage!AS2="","【職歴1 - 経験職種2 - 職種名】","【職歴1 - 経験職種2 - 職種名】"&amp;engage!AS2)&amp;CHAR(10)&amp;
IF(engage!AT2="","【職歴1 - 経験職種2 - 経験年数】","【職歴1 - 経験職種2 - 経験年数】"&amp;engage!AT2)&amp;CHAR(10)&amp;
IF(engage!AU2="","【職歴1 - 経験職種3 - 職種名】","【職歴1 - 経験職種3 - 職種名】"&amp;engage!AU2)&amp;CHAR(10)&amp;
IF(engage!AV2="","【職歴1 - 経験職種3 - 経験年数】","【職歴1 - 経験職種3 - 経験年数】"&amp;engage!AV2)&amp;CHAR(10)&amp;
IF(engage!AW2="","【職歴1 - 経験職種4 - 職種名】","【職歴1 - 経験職種4 - 職種名】"&amp;engage!AW2)&amp;CHAR(10)&amp;
IF(engage!AX2="","【職歴1 - 経験職種4 - 経験年数】","【職歴1 - 経験職種4 - 経験年数】"&amp;engage!AX2)&amp;CHAR(10)&amp;
IF(engage!AY2="","【職歴1 - 経験職種5 - 職種名】","【職歴1 - 経験職種5 - 職種名】"&amp;engage!AY2)&amp;CHAR(10)&amp;
IF(engage!AZ2="","【職歴1 - 経験職種5 - 経験年数】","【職歴1 - 経験職種5 - 経験年数】"&amp;engage!AZ2)&amp;CHAR(10)&amp;
IF(engage!BB2="","【職歴2 - 入社形態】","【職歴2 - 入社形態】"&amp;engage!BB2)&amp;CHAR(10)&amp;
IF(engage!BE2="その他","【職務経歴詳細1－雇用形態】"&amp;engage!BE2&amp;CHAR(10),"")&amp;
IF(engage!BF2="","【職歴2 - 雇用形態 その他テキスト】","【職歴2 - 雇用形態 その他テキスト】"&amp;engage!BF2)&amp;CHAR(10)&amp;
IF(engage!BG2="","【職歴2 - 就業状況】","【職歴2 - 就業状況】"&amp;engage!BG2)&amp;CHAR(10)&amp;
IF(engage!BH2="","【職歴2 - 従業員数】","【職歴2 - 従業員数】"&amp;engage!BH2)&amp;CHAR(10)&amp;
IF(engage!BK2="","【職歴2 - 会社の業種】","【職歴2 - 会社の業種】"&amp;engage!BK2)&amp;CHAR(10)&amp;
IF(engage!BM2="","【職歴2 - 経験職種1 - 経験年数】","【職歴2 - 経験職種1 - 経験年数】"&amp;engage!BM2)&amp;CHAR(10)&amp;
IF(engage!BN2="","【職歴2 - 経験職種2 - 職種名】","【職歴2 - 経験職種2 - 職種名】"&amp;engage!BN2)&amp;CHAR(10)&amp;
IF(engage!BO2="","【職歴2 - 経験職種2 - 経験年数】","【職歴2 - 経験職種2 - 経験年数】"&amp;engage!BO2)&amp;CHAR(10)&amp;
IF(engage!BP2="","【職歴2 - 経験職種3 - 職種名】","【職歴2 - 経験職種3 - 職種名】"&amp;engage!BP2)&amp;CHAR(10)&amp;
IF(engage!BQ2="","【職歴2 - 経験職種3 - 経験年数】","【職歴2 - 経験職種3 - 経験年数】"&amp;engage!BQ2)&amp;CHAR(10)&amp;
IF(engage!BR2="","【職歴2 - 経験職種4 - 職種名】","【職歴2 - 経験職種4 - 職種名】"&amp;engage!BR2)&amp;CHAR(10)&amp;
IF(engage!BS2="","【職歴2 - 経験職種4 - 経験年数】","【職歴2 - 経験職種4 - 経験年数】"&amp;engage!BS2)&amp;CHAR(10)&amp;
IF(engage!BT2="","【職歴2 - 経験職種5 - 職種名】","【職歴2 - 経験職種5 - 職種名】"&amp;engage!BT2)&amp;CHAR(10)&amp;
IF(engage!BU2="","【職歴2 - 経験職種5 - 経験年数】","【職歴2 - 経験職種5 - 経験年数】"&amp;engage!BU2)&amp;CHAR(10)&amp;
IF(engage!BW2="","【職歴3 - 入社形態】","【職歴3 - 入社形態】"&amp;engage!BW2)&amp;CHAR(10)&amp;
IF(engage!BZ2="その他","【職務経歴詳細1－雇用形態】"&amp;engage!BZ2&amp;CHAR(10),"")&amp;
IF(engage!CA2="","【職歴3 - 雇用形態 その他テキスト】","【職歴3 - 雇用形態 その他テキスト】"&amp;engage!CA2)&amp;CHAR(10)&amp;
IF(engage!CB2="","【職歴3 - 就業状況】","【職歴3 - 就業状況】"&amp;engage!CB2)&amp;CHAR(10)&amp;
IF(engage!CC2="","【職歴3 - 従業員数】","【職歴3 - 従業員数】"&amp;engage!CC2)&amp;CHAR(10)&amp;
IF(engage!CF2="","【職歴3 - 会社の業種】","【職歴3 - 会社の業種】"&amp;engage!CF2)&amp;CHAR(10)&amp;
IF(engage!CH2="","【職歴3 - 経験職種1 - 経験年数】","【職歴3 - 経験職種1 - 経験年数】"&amp;engage!CH2)&amp;CHAR(10)&amp;
IF(engage!CI2="","【職歴3 - 経験職種2 - 職種名】","【職歴3 - 経験職種2 - 職種名】"&amp;engage!CI2)&amp;CHAR(10)&amp;
IF(engage!CJ2="","【職歴3 - 経験職種2 - 経験年数】","【職歴3 - 経験職種2 - 経験年数】"&amp;engage!CJ2)&amp;CHAR(10)&amp;
IF(engage!CK2="","【職歴3 - 経験職種3 - 職種名】","【職歴3 - 経験職種3 - 職種名】"&amp;engage!CK2)&amp;CHAR(10)&amp;
IF(engage!CL2="","【職歴3 - 経験職種3 - 経験年数】","【職歴3 - 経験職種3 - 経験年数】"&amp;engage!CL2)&amp;CHAR(10)&amp;
IF(engage!CM2="","【職歴3 - 経験職種4 - 職種名】","【職歴3 - 経験職種4 - 職種名】"&amp;engage!CM2)&amp;CHAR(10)&amp;
IF(engage!CN2="","【職歴3 - 経験職種4 - 経験年数】","【職歴3 - 経験職種4 - 経験年数】"&amp;engage!CN2)&amp;CHAR(10)&amp;
IF(engage!CO2="","【職歴3 - 経験職種5 - 職種名】","【職歴3 - 経験職種5 - 職種名】"&amp;engage!CO2)&amp;CHAR(10)&amp;
IF(engage!CP2="","【職歴3 - 経験職種5 - 経験年数】","【職歴3 - 経験職種5 - 経験年数】"&amp;engage!CP2)&amp;CHAR(10)&amp;
IF(engage!DR2="","【経験職種と年数1-経験職種】","【経験職種と年数1-経験職種】"&amp;engage!DR2)&amp;CHAR(10)&amp;
IF(engage!DS2="","【経験職種と年数1-年数】","【経験職種と年数1-年数】"&amp;engage!DS2)&amp;CHAR(10)&amp;
IF(engage!DT2="","【スキルタグ1】","【スキルタグ1】"&amp;engage!DT2)&amp;CHAR(10)&amp;
IF(engage!DU2="","【経験職種と年数2-経験職種】","【経験職種と年数2-経験職種】"&amp;engage!DU2)&amp;CHAR(10)&amp;
IF(engage!DV2="","【経験職種と年数2-年数】","【経験職種と年数2-年数】"&amp;engage!DV2)&amp;CHAR(10)&amp;
IF(engage!DW2="","【スキルタグ2】","【スキルタグ2】"&amp;engage!DW2)&amp;CHAR(10)&amp;
IF(engage!DX2="","【経験職種と年数3-経験職種】","【経験職種と年数3-経験職種】"&amp;engage!DX2)&amp;CHAR(10)&amp;
IF(engage!DY2="","【経験職種と年数3-年数】","【経験職種と年数3-年数】"&amp;engage!DY2)&amp;CHAR(10)&amp;
IF(engage!DZ2="","【スキルタグ3】","【スキルタグ3】"&amp;engage!DZ2)&amp;CHAR(10)&amp;
IF(engage!EA2="","【経験職種と年数4-経験職種】","【経験職種と年数4-経験職種】"&amp;engage!EA2)&amp;CHAR(10)&amp;
IF(engage!EB2="","【経験職種と年数4-年数】","【経験職種と年数4-年数】"&amp;engage!EB2)&amp;CHAR(10)&amp;
IF(engage!EC2="","【スキルタグ4】","【スキルタグ4】"&amp;engage!EC2)&amp;CHAR(10)&amp;
IF(engage!ED2="","【経験職種と年数5-経験職種】","【経験職種と年数5-経験職種】"&amp;engage!ED2)&amp;CHAR(10)&amp;
IF(engage!EE2="","【経験職種と年数5-年数】","【経験職種と年数5-年数】"&amp;engage!EE2)&amp;CHAR(10)&amp;
IF(engage!EF2="","【スキルタグ5】","【スキルタグ5】"&amp;engage!EF2)&amp;CHAR(10)&amp;
IF(engage!EG2="","【経験業界1】","【経験業界1】"&amp;engage!EG2)&amp;CHAR(10)&amp;
IF(engage!EH2="","【経験業界2】","【経験業界2】"&amp;engage!EH2)&amp;CHAR(10)&amp;
IF(engage!EI2="","【経験業界3】","【経験業界3】"&amp;engage!EI2)&amp;CHAR(10)&amp;
IF(engage!EJ2="","【経験業界4】","【経験業界4】"&amp;engage!EJ2)&amp;CHAR(10)&amp;
IF(engage!EK2="","【経験業界5】","【経験業界5】"&amp;engage!EK2)</f>
        <v>【経験したお仕事や身につけたスキル】
【職歴1 - 入社形態】
【職歴1 - 雇用形態 その他テキスト】
【職歴1 - 就業状況】
【職歴1 - 従業員数】
【職歴1 - 会社の業種】
【職歴1 - 経験職種1 - 経験年数】
【職歴1 - 経験職種2 - 職種名】
【職歴1 - 経験職種2 - 経験年数】
【職歴1 - 経験職種3 - 職種名】
【職歴1 - 経験職種3 - 経験年数】
【職歴1 - 経験職種4 - 職種名】
【職歴1 - 経験職種4 - 経験年数】
【職歴1 - 経験職種5 - 職種名】
【職歴1 - 経験職種5 - 経験年数】
【職歴2 - 入社形態】
【職歴2 - 雇用形態 その他テキスト】
【職歴2 - 就業状況】
【職歴2 - 従業員数】
【職歴2 - 会社の業種】
【職歴2 - 経験職種1 - 経験年数】
【職歴2 - 経験職種2 - 職種名】
【職歴2 - 経験職種2 - 経験年数】
【職歴2 - 経験職種3 - 職種名】
【職歴2 - 経験職種3 - 経験年数】
【職歴2 - 経験職種4 - 職種名】
【職歴2 - 経験職種4 - 経験年数】
【職歴2 - 経験職種5 - 職種名】
【職歴2 - 経験職種5 - 経験年数】
【職歴3 - 入社形態】
【職歴3 - 雇用形態 その他テキスト】
【職歴3 - 就業状況】
【職歴3 - 従業員数】
【職歴3 - 会社の業種】
【職歴3 - 経験職種1 - 経験年数】
【職歴3 - 経験職種2 - 職種名】
【職歴3 - 経験職種2 - 経験年数】
【職歴3 - 経験職種3 - 職種名】
【職歴3 - 経験職種3 - 経験年数】
【職歴3 - 経験職種4 - 職種名】
【職歴3 - 経験職種4 - 経験年数】
【職歴3 - 経験職種5 - 職種名】
【職歴3 - 経験職種5 - 経験年数】
【経験職種と年数1-経験職種】
【経験職種と年数1-年数】
【スキルタグ1】
【経験職種と年数2-経験職種】
【経験職種と年数2-年数】
【スキルタグ2】
【経験職種と年数3-経験職種】
【経験職種と年数3-年数】
【スキルタグ3】
【経験職種と年数4-経験職種】
【経験職種と年数4-年数】
【スキルタグ4】
【経験職種と年数5-経験職種】
【経験職種と年数5-年数】
【スキルタグ5】
【経験業界1】
【経験業界2】
【経験業界3】
【経験業界4】
【経験業界5】</v>
      </c>
      <c r="T2" t="str">
        <f>IF(engage!Q2="","",engage!Q2)</f>
        <v/>
      </c>
      <c r="U2" t="str">
        <f>IF(engage!R2="","",engage!R2)</f>
        <v/>
      </c>
      <c r="V2" t="s">
        <v>202</v>
      </c>
      <c r="W2" t="s">
        <v>202</v>
      </c>
      <c r="X2" t="str">
        <f>IF(engage!V2="","",engage!V2)</f>
        <v/>
      </c>
      <c r="Y2" t="s">
        <v>202</v>
      </c>
      <c r="Z2" t="s">
        <v>202</v>
      </c>
      <c r="AA2" t="s">
        <v>202</v>
      </c>
      <c r="AB2" t="s">
        <v>202</v>
      </c>
      <c r="AC2" t="s">
        <v>202</v>
      </c>
      <c r="AD2" t="s">
        <v>202</v>
      </c>
      <c r="AE2" t="s">
        <v>202</v>
      </c>
      <c r="AF2" t="s">
        <v>202</v>
      </c>
      <c r="AG2" t="s">
        <v>202</v>
      </c>
      <c r="AH2" t="s">
        <v>202</v>
      </c>
      <c r="AI2" t="str">
        <f>IF(engage!AF2="","",engage!AF2)</f>
        <v/>
      </c>
      <c r="AJ2" t="str">
        <f>IF(engage!AQ2="","",engage!AQ2)</f>
        <v/>
      </c>
      <c r="AK2" t="str">
        <f>IF(engage!AN2="","",engage!AN2)</f>
        <v/>
      </c>
      <c r="AL2" t="str">
        <f>SUBSTITUTE(IF(engage!AJ2="","",engage!AJ2),"その他","")</f>
        <v/>
      </c>
      <c r="AM2" t="str">
        <f>IF(engage!AO2="","",engage!AO2)</f>
        <v/>
      </c>
      <c r="AN2" t="str">
        <f>IF(engage!AH2="","",TEXT(engage!AH2,"yyyy/m/d"))</f>
        <v/>
      </c>
      <c r="AO2" t="str">
        <f>IF(engage!AI2="","",TEXT(engage!AI2,"yyyy/m/d"))</f>
        <v/>
      </c>
      <c r="AP2" t="str">
        <f>IF(engage!BA2="","",engage!BA2)</f>
        <v/>
      </c>
      <c r="AQ2" t="str">
        <f>IF(engage!BL2="","",engage!BL2)</f>
        <v/>
      </c>
      <c r="AR2" t="str">
        <f>IF(engage!BI2="","",engage!BI2)</f>
        <v/>
      </c>
      <c r="AS2" t="str">
        <f>SUBSTITUTE(IF(engage!BE2="","",engage!BE2),"その他","")</f>
        <v/>
      </c>
      <c r="AT2" t="str">
        <f>IF(engage!BJ2="","",engage!BJ2)</f>
        <v/>
      </c>
      <c r="AU2" t="str">
        <f>IF(engage!BC2="","",TEXT(engage!BC2,"yyyy/m/d"))</f>
        <v/>
      </c>
      <c r="AV2" t="str">
        <f>IF(engage!BD2="","",TEXT(engage!BD2,"yyyy/m/d"))</f>
        <v/>
      </c>
      <c r="AW2" t="str">
        <f>IF(engage!BV2="","",engage!BV2)</f>
        <v/>
      </c>
      <c r="AX2" t="str">
        <f>IF(engage!CG2="","",engage!CG2)</f>
        <v/>
      </c>
      <c r="AY2" t="str">
        <f>IF(engage!CD2="","",engage!CD2)</f>
        <v/>
      </c>
      <c r="AZ2" t="str">
        <f>SUBSTITUTE(IF(engage!BZ2="","",engage!BZ2),"その他","")</f>
        <v/>
      </c>
      <c r="BA2" t="str">
        <f>IF(engage!CE2="","",engage!CE2)</f>
        <v/>
      </c>
      <c r="BB2" t="str">
        <f>IF(engage!BX2="","",TEXT(engage!BX2,"yyyy/m/d"))</f>
        <v/>
      </c>
      <c r="BC2" t="str">
        <f>IF(engage!BY2="","",TEXT(engage!BY2,"yyyy/m/d"))</f>
        <v/>
      </c>
      <c r="BD2" t="str">
        <f>IF(engage!AC2="","",engage!AC2)</f>
        <v/>
      </c>
      <c r="BE2" t="s">
        <v>202</v>
      </c>
      <c r="BF2" t="str">
        <f>IF(engage!AD2="","",engage!AD2)</f>
        <v/>
      </c>
      <c r="BG2" t="s">
        <v>202</v>
      </c>
      <c r="BH2" t="s">
        <v>202</v>
      </c>
      <c r="BI2" t="s">
        <v>202</v>
      </c>
    </row>
    <row r="3" spans="1:61" ht="24.5" customHeight="1" x14ac:dyDescent="0.55000000000000004">
      <c r="K3"/>
    </row>
    <row r="4" spans="1:61" x14ac:dyDescent="0.55000000000000004">
      <c r="K4"/>
      <c r="P4" s="4"/>
      <c r="Q4" s="4"/>
      <c r="R4" s="6"/>
      <c r="S4" s="6"/>
    </row>
    <row r="11" spans="1:61" x14ac:dyDescent="0.55000000000000004">
      <c r="K11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2"/>
  <sheetViews>
    <sheetView zoomScale="107" zoomScaleNormal="107" workbookViewId="0">
      <selection activeCell="H2" sqref="H2"/>
    </sheetView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97" max="97" width="14.6640625" bestFit="1" customWidth="1"/>
    <col min="230" max="230" width="9.6640625" bestFit="1" customWidth="1"/>
  </cols>
  <sheetData>
    <row r="1" spans="1:147" x14ac:dyDescent="0.55000000000000004">
      <c r="A1" s="7" t="s">
        <v>60</v>
      </c>
      <c r="B1" s="7" t="s">
        <v>61</v>
      </c>
      <c r="C1" s="7" t="s">
        <v>62</v>
      </c>
      <c r="D1" s="7" t="s">
        <v>63</v>
      </c>
      <c r="E1" s="7" t="s">
        <v>7</v>
      </c>
      <c r="F1" s="8" t="s">
        <v>64</v>
      </c>
      <c r="G1" s="7" t="s">
        <v>1</v>
      </c>
      <c r="H1" s="7" t="s">
        <v>2</v>
      </c>
      <c r="I1" s="7" t="s">
        <v>65</v>
      </c>
      <c r="J1" s="7" t="s">
        <v>66</v>
      </c>
      <c r="K1" s="7" t="s">
        <v>67</v>
      </c>
      <c r="L1" s="7" t="s">
        <v>68</v>
      </c>
      <c r="M1" s="7" t="s">
        <v>6</v>
      </c>
      <c r="N1" s="8" t="s">
        <v>69</v>
      </c>
      <c r="O1" s="8" t="s">
        <v>70</v>
      </c>
      <c r="P1" s="8" t="s">
        <v>71</v>
      </c>
      <c r="Q1" s="7" t="s">
        <v>72</v>
      </c>
      <c r="R1" s="7" t="s">
        <v>73</v>
      </c>
      <c r="S1" s="8" t="s">
        <v>74</v>
      </c>
      <c r="T1" s="8" t="s">
        <v>75</v>
      </c>
      <c r="U1" s="8" t="s">
        <v>76</v>
      </c>
      <c r="V1" s="7" t="s">
        <v>77</v>
      </c>
      <c r="W1" s="8" t="s">
        <v>78</v>
      </c>
      <c r="X1" s="8" t="s">
        <v>79</v>
      </c>
      <c r="Y1" s="8" t="s">
        <v>80</v>
      </c>
      <c r="Z1" s="8" t="s">
        <v>81</v>
      </c>
      <c r="AA1" s="8" t="s">
        <v>82</v>
      </c>
      <c r="AB1" s="8" t="s">
        <v>83</v>
      </c>
      <c r="AC1" s="7" t="s">
        <v>84</v>
      </c>
      <c r="AD1" s="7" t="s">
        <v>85</v>
      </c>
      <c r="AE1" s="9" t="s">
        <v>86</v>
      </c>
      <c r="AF1" s="7" t="s">
        <v>87</v>
      </c>
      <c r="AG1" s="9" t="s">
        <v>88</v>
      </c>
      <c r="AH1" s="7" t="s">
        <v>89</v>
      </c>
      <c r="AI1" s="7" t="s">
        <v>90</v>
      </c>
      <c r="AJ1" s="7" t="s">
        <v>91</v>
      </c>
      <c r="AK1" s="9" t="s">
        <v>92</v>
      </c>
      <c r="AL1" s="9" t="s">
        <v>93</v>
      </c>
      <c r="AM1" s="9" t="s">
        <v>94</v>
      </c>
      <c r="AN1" s="7" t="s">
        <v>95</v>
      </c>
      <c r="AO1" s="7" t="s">
        <v>96</v>
      </c>
      <c r="AP1" s="9" t="s">
        <v>97</v>
      </c>
      <c r="AQ1" s="7" t="s">
        <v>98</v>
      </c>
      <c r="AR1" s="9" t="s">
        <v>99</v>
      </c>
      <c r="AS1" s="9" t="s">
        <v>100</v>
      </c>
      <c r="AT1" s="9" t="s">
        <v>101</v>
      </c>
      <c r="AU1" s="9" t="s">
        <v>102</v>
      </c>
      <c r="AV1" s="9" t="s">
        <v>103</v>
      </c>
      <c r="AW1" s="9" t="s">
        <v>104</v>
      </c>
      <c r="AX1" s="9" t="s">
        <v>105</v>
      </c>
      <c r="AY1" s="9" t="s">
        <v>106</v>
      </c>
      <c r="AZ1" s="9" t="s">
        <v>107</v>
      </c>
      <c r="BA1" s="7" t="s">
        <v>108</v>
      </c>
      <c r="BB1" s="9" t="s">
        <v>109</v>
      </c>
      <c r="BC1" s="7" t="s">
        <v>110</v>
      </c>
      <c r="BD1" s="7" t="s">
        <v>111</v>
      </c>
      <c r="BE1" s="7" t="s">
        <v>112</v>
      </c>
      <c r="BF1" s="9" t="s">
        <v>113</v>
      </c>
      <c r="BG1" s="9" t="s">
        <v>114</v>
      </c>
      <c r="BH1" s="9" t="s">
        <v>115</v>
      </c>
      <c r="BI1" s="7" t="s">
        <v>116</v>
      </c>
      <c r="BJ1" s="7" t="s">
        <v>117</v>
      </c>
      <c r="BK1" s="9" t="s">
        <v>118</v>
      </c>
      <c r="BL1" s="7" t="s">
        <v>119</v>
      </c>
      <c r="BM1" s="9" t="s">
        <v>120</v>
      </c>
      <c r="BN1" s="9" t="s">
        <v>121</v>
      </c>
      <c r="BO1" s="9" t="s">
        <v>122</v>
      </c>
      <c r="BP1" s="9" t="s">
        <v>123</v>
      </c>
      <c r="BQ1" s="9" t="s">
        <v>124</v>
      </c>
      <c r="BR1" s="9" t="s">
        <v>125</v>
      </c>
      <c r="BS1" s="9" t="s">
        <v>126</v>
      </c>
      <c r="BT1" s="9" t="s">
        <v>127</v>
      </c>
      <c r="BU1" s="9" t="s">
        <v>128</v>
      </c>
      <c r="BV1" s="7" t="s">
        <v>129</v>
      </c>
      <c r="BW1" s="9" t="s">
        <v>130</v>
      </c>
      <c r="BX1" s="7" t="s">
        <v>131</v>
      </c>
      <c r="BY1" s="7" t="s">
        <v>132</v>
      </c>
      <c r="BZ1" s="7" t="s">
        <v>133</v>
      </c>
      <c r="CA1" s="9" t="s">
        <v>134</v>
      </c>
      <c r="CB1" s="9" t="s">
        <v>135</v>
      </c>
      <c r="CC1" s="9" t="s">
        <v>136</v>
      </c>
      <c r="CD1" s="7" t="s">
        <v>137</v>
      </c>
      <c r="CE1" s="7" t="s">
        <v>138</v>
      </c>
      <c r="CF1" s="9" t="s">
        <v>139</v>
      </c>
      <c r="CG1" s="7" t="s">
        <v>140</v>
      </c>
      <c r="CH1" s="9" t="s">
        <v>141</v>
      </c>
      <c r="CI1" s="9" t="s">
        <v>142</v>
      </c>
      <c r="CJ1" s="9" t="s">
        <v>143</v>
      </c>
      <c r="CK1" s="9" t="s">
        <v>144</v>
      </c>
      <c r="CL1" s="9" t="s">
        <v>145</v>
      </c>
      <c r="CM1" s="9" t="s">
        <v>146</v>
      </c>
      <c r="CN1" s="9" t="s">
        <v>147</v>
      </c>
      <c r="CO1" s="9" t="s">
        <v>148</v>
      </c>
      <c r="CP1" s="9" t="s">
        <v>149</v>
      </c>
      <c r="CQ1" s="10" t="s">
        <v>150</v>
      </c>
      <c r="CR1" s="10" t="s">
        <v>151</v>
      </c>
      <c r="CS1" s="10" t="s">
        <v>152</v>
      </c>
      <c r="CT1" s="10" t="s">
        <v>153</v>
      </c>
      <c r="CU1" s="10" t="s">
        <v>154</v>
      </c>
      <c r="CV1" s="7" t="s">
        <v>4</v>
      </c>
      <c r="CW1" s="10" t="s">
        <v>155</v>
      </c>
      <c r="CX1" s="7" t="s">
        <v>156</v>
      </c>
      <c r="CY1" s="8" t="s">
        <v>157</v>
      </c>
      <c r="CZ1" s="8" t="s">
        <v>158</v>
      </c>
      <c r="DA1" s="8" t="s">
        <v>159</v>
      </c>
      <c r="DB1" s="8" t="s">
        <v>160</v>
      </c>
      <c r="DC1" s="8" t="s">
        <v>161</v>
      </c>
      <c r="DD1" s="8" t="s">
        <v>162</v>
      </c>
      <c r="DE1" s="8" t="s">
        <v>163</v>
      </c>
      <c r="DF1" s="8" t="s">
        <v>164</v>
      </c>
      <c r="DG1" s="8" t="s">
        <v>165</v>
      </c>
      <c r="DH1" s="8" t="s">
        <v>166</v>
      </c>
      <c r="DI1" s="8" t="s">
        <v>167</v>
      </c>
      <c r="DJ1" s="8" t="s">
        <v>168</v>
      </c>
      <c r="DK1" s="8" t="s">
        <v>169</v>
      </c>
      <c r="DL1" s="8" t="s">
        <v>170</v>
      </c>
      <c r="DM1" s="8" t="s">
        <v>171</v>
      </c>
      <c r="DN1" s="8" t="s">
        <v>172</v>
      </c>
      <c r="DO1" s="8" t="s">
        <v>173</v>
      </c>
      <c r="DP1" s="8" t="s">
        <v>174</v>
      </c>
      <c r="DQ1" s="8" t="s">
        <v>175</v>
      </c>
      <c r="DR1" s="9" t="s">
        <v>176</v>
      </c>
      <c r="DS1" s="9" t="s">
        <v>177</v>
      </c>
      <c r="DT1" s="9" t="s">
        <v>178</v>
      </c>
      <c r="DU1" s="9" t="s">
        <v>179</v>
      </c>
      <c r="DV1" s="9" t="s">
        <v>180</v>
      </c>
      <c r="DW1" s="9" t="s">
        <v>181</v>
      </c>
      <c r="DX1" s="9" t="s">
        <v>182</v>
      </c>
      <c r="DY1" s="9" t="s">
        <v>183</v>
      </c>
      <c r="DZ1" s="9" t="s">
        <v>184</v>
      </c>
      <c r="EA1" s="9" t="s">
        <v>185</v>
      </c>
      <c r="EB1" s="9" t="s">
        <v>186</v>
      </c>
      <c r="EC1" s="9" t="s">
        <v>187</v>
      </c>
      <c r="ED1" s="9" t="s">
        <v>188</v>
      </c>
      <c r="EE1" s="9" t="s">
        <v>189</v>
      </c>
      <c r="EF1" s="9" t="s">
        <v>190</v>
      </c>
      <c r="EG1" s="9" t="s">
        <v>191</v>
      </c>
      <c r="EH1" s="9" t="s">
        <v>192</v>
      </c>
      <c r="EI1" s="9" t="s">
        <v>193</v>
      </c>
      <c r="EJ1" s="9" t="s">
        <v>194</v>
      </c>
      <c r="EK1" s="9" t="s">
        <v>195</v>
      </c>
      <c r="EL1" s="10" t="s">
        <v>196</v>
      </c>
      <c r="EM1" s="10" t="s">
        <v>197</v>
      </c>
      <c r="EN1" s="10" t="s">
        <v>198</v>
      </c>
      <c r="EO1" s="10" t="s">
        <v>199</v>
      </c>
      <c r="EP1" s="10" t="s">
        <v>200</v>
      </c>
      <c r="EQ1" s="10" t="s">
        <v>201</v>
      </c>
    </row>
    <row r="2" spans="1:147" x14ac:dyDescent="0.55000000000000004">
      <c r="G2" s="1"/>
      <c r="AH2" s="12"/>
      <c r="CS2" s="5"/>
      <c r="CV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engage to HRMOS</vt:lpstr>
      <vt:lpstr>engage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笠貫 典子</cp:lastModifiedBy>
  <dcterms:created xsi:type="dcterms:W3CDTF">2023-10-02T09:00:35Z</dcterms:created>
  <dcterms:modified xsi:type="dcterms:W3CDTF">2024-08-05T01:20:45Z</dcterms:modified>
</cp:coreProperties>
</file>