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08970B25-908E-49DA-AF6D-6A9A3004E2A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necareer to HRMOS" sheetId="2" r:id="rId1"/>
    <sheet name="元データ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R2" i="2"/>
  <c r="X2" i="2"/>
  <c r="U2" i="2"/>
  <c r="T2" i="2"/>
  <c r="L2" i="2"/>
  <c r="I2" i="2"/>
  <c r="F2" i="2"/>
  <c r="E2" i="2"/>
  <c r="D2" i="2"/>
  <c r="C2" i="2"/>
</calcChain>
</file>

<file path=xl/sharedStrings.xml><?xml version="1.0" encoding="utf-8"?>
<sst xmlns="http://schemas.openxmlformats.org/spreadsheetml/2006/main" count="80" uniqueCount="78">
  <si>
    <t>学年</t>
  </si>
  <si>
    <t>応募日時</t>
  </si>
  <si>
    <t>名前</t>
  </si>
  <si>
    <t>大学</t>
  </si>
  <si>
    <t>学部</t>
  </si>
  <si>
    <t>学科</t>
  </si>
  <si>
    <t>文理</t>
  </si>
  <si>
    <t>名前（カナ）</t>
  </si>
  <si>
    <t>住所</t>
  </si>
  <si>
    <t>生年月日</t>
  </si>
  <si>
    <t>ゼミ・研究室</t>
  </si>
  <si>
    <t>出身高校名</t>
  </si>
  <si>
    <t>大学メールアドレス</t>
  </si>
  <si>
    <t>電話番号</t>
  </si>
  <si>
    <t>学生時代の活動実績</t>
  </si>
  <si>
    <t>識別コード</t>
  </si>
  <si>
    <t>イベント日程</t>
  </si>
  <si>
    <t>参加ステータス</t>
  </si>
  <si>
    <t>募集ポジション名</t>
  </si>
  <si>
    <t>応募日</t>
  </si>
  <si>
    <t>氏名</t>
  </si>
  <si>
    <t>氏名(かな)</t>
  </si>
  <si>
    <t>メールアドレス</t>
  </si>
  <si>
    <t>所属組織</t>
  </si>
  <si>
    <t>部署・役職・学部など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</si>
  <si>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</si>
  <si>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</si>
  <si>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</si>
  <si>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</si>
  <si>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</si>
  <si>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</si>
  <si>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</si>
  <si>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</si>
  <si>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</si>
  <si>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</si>
  <si>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</si>
  <si>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</si>
  <si>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</si>
  <si>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</si>
  <si>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</si>
  <si>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</si>
  <si>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</si>
  <si>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</si>
  <si>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</si>
  <si>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</si>
  <si>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</si>
  <si>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</si>
  <si>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</si>
  <si>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</si>
  <si>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</si>
  <si>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</si>
  <si>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</si>
  <si>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</si>
  <si>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</si>
  <si>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</si>
  <si>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</si>
  <si>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</si>
  <si>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</si>
  <si>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</si>
  <si>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</si>
  <si>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</si>
  <si>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</si>
  <si>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</si>
  <si>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</si>
  <si>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</si>
  <si>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</si>
  <si>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</si>
  <si>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</si>
  <si>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</si>
  <si>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</si>
  <si>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</si>
  <si>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</si>
  <si>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</si>
  <si>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</si>
  <si>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</si>
  <si>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</si>
  <si>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</si>
  <si>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卒業年度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</si>
</sst>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22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14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sheetData>
    <row r="1" spans="1:61" x14ac:dyDescent="0.55000000000000004">
      <c r="A1" t="s">
        <v>18</v>
      </c>
      <c r="B1" s="2" t="s">
        <v>19</v>
      </c>
      <c r="C1" s="2" t="s">
        <v>20</v>
      </c>
      <c r="D1" s="2" t="s">
        <v>21</v>
      </c>
      <c r="E1" s="2" t="s">
        <v>13</v>
      </c>
      <c r="F1" s="2" t="s">
        <v>22</v>
      </c>
      <c r="G1" t="s">
        <v>23</v>
      </c>
      <c r="H1" t="s">
        <v>24</v>
      </c>
      <c r="I1" s="2" t="s">
        <v>9</v>
      </c>
      <c r="J1" t="s">
        <v>25</v>
      </c>
      <c r="K1" t="s">
        <v>26</v>
      </c>
      <c r="L1" s="2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s="3" t="s">
        <v>33</v>
      </c>
      <c r="S1" t="s">
        <v>34</v>
      </c>
      <c r="T1" s="2" t="s">
        <v>35</v>
      </c>
      <c r="U1" s="2" t="s">
        <v>36</v>
      </c>
      <c r="V1" t="s">
        <v>37</v>
      </c>
      <c r="W1" t="s">
        <v>38</v>
      </c>
      <c r="X1" s="2" t="s">
        <v>39</v>
      </c>
      <c r="Y1" t="s">
        <v>40</v>
      </c>
      <c r="Z1" t="s">
        <v>41</v>
      </c>
      <c r="AA1" t="s">
        <v>42</v>
      </c>
      <c r="AB1" t="s">
        <v>43</v>
      </c>
      <c r="AC1" t="s">
        <v>44</v>
      </c>
      <c r="AD1" t="s">
        <v>45</v>
      </c>
      <c r="AE1" t="s">
        <v>46</v>
      </c>
      <c r="AF1" t="s">
        <v>47</v>
      </c>
      <c r="AG1" t="s">
        <v>48</v>
      </c>
      <c r="AH1" t="s">
        <v>49</v>
      </c>
      <c r="AI1" t="s">
        <v>50</v>
      </c>
      <c r="AJ1" t="s">
        <v>51</v>
      </c>
      <c r="AK1" t="s">
        <v>52</v>
      </c>
      <c r="AL1" t="s">
        <v>53</v>
      </c>
      <c r="AM1" t="s">
        <v>54</v>
      </c>
      <c r="AN1" t="s">
        <v>55</v>
      </c>
      <c r="AO1" t="s">
        <v>56</v>
      </c>
      <c r="AP1" t="s">
        <v>57</v>
      </c>
      <c r="AQ1" t="s">
        <v>58</v>
      </c>
      <c r="AR1" t="s">
        <v>59</v>
      </c>
      <c r="AS1" t="s">
        <v>60</v>
      </c>
      <c r="AT1" t="s">
        <v>61</v>
      </c>
      <c r="AU1" t="s">
        <v>62</v>
      </c>
      <c r="AV1" t="s">
        <v>63</v>
      </c>
      <c r="AW1" t="s">
        <v>64</v>
      </c>
      <c r="AX1" t="s">
        <v>65</v>
      </c>
      <c r="AY1" t="s">
        <v>66</v>
      </c>
      <c r="AZ1" t="s">
        <v>67</v>
      </c>
      <c r="BA1" t="s">
        <v>68</v>
      </c>
      <c r="BB1" t="s">
        <v>69</v>
      </c>
      <c r="BC1" t="s">
        <v>70</v>
      </c>
      <c r="BD1" t="s">
        <v>71</v>
      </c>
      <c r="BE1" t="s">
        <v>72</v>
      </c>
      <c r="BF1" t="s">
        <v>73</v>
      </c>
      <c r="BG1" t="s">
        <v>74</v>
      </c>
      <c r="BH1" t="s">
        <v>75</v>
      </c>
      <c r="BI1" t="s">
        <v>76</v>
      </c>
    </row>
    <row r="2" spans="1:61" x14ac:dyDescent="0.55000000000000004">
      <c r="B2" t="str">
        <f>IF(元データ!C2="","",TEXT(元データ!C2,"yyyy/m/d hh:mm:ss"))</f>
        <v/>
      </c>
      <c r="C2" t="str">
        <f>IF(元データ!D2="","",元データ!D2)</f>
        <v/>
      </c>
      <c r="D2" t="str">
        <f>IF(元データ!I2="","",元データ!I2)</f>
        <v/>
      </c>
      <c r="E2" t="str">
        <f>IF(元データ!O2="","",TEXT(元データ!O2,"0##########"))</f>
        <v/>
      </c>
      <c r="F2" t="str">
        <f>IF(元データ!N2="","",元データ!N2)</f>
        <v/>
      </c>
      <c r="I2" t="str">
        <f>IF(元データ!K2="","",TEXT(元データ!K2,"yyyy/m/d"))</f>
        <v/>
      </c>
      <c r="L2" t="str">
        <f>IF(元データ!J2="","",元データ!J2)</f>
        <v/>
      </c>
      <c r="R2" t="str">
        <f>"【学年】"&amp;元データ!B2&amp;CHAR(10)&amp;
"【文理】"&amp;元データ!H2&amp;CHAR(10)&amp;
"【ゼミ・研究室】"&amp;元データ!L2&amp;CHAR(10)&amp;
"【出身高校名】"&amp;元データ!M2&amp;CHAR(10)&amp;
"【学生時代の活動実績】"&amp;元データ!P2&amp;CHAR(10)&amp;
"【識別コード】"&amp;元データ!Q2&amp;CHAR(10)&amp;
"【イベント日程】"&amp;元データ!R2&amp;CHAR(10)&amp;
"【参加ステータス】"&amp;元データ!S2</f>
        <v>【学年】
【文理】
【ゼミ・研究室】
【出身高校名】
【学生時代の活動実績】
【識別コード】
【イベント日程】
【参加ステータス】</v>
      </c>
      <c r="T2" t="str">
        <f>IF(元データ!E2="","",元データ!E2)</f>
        <v/>
      </c>
      <c r="U2" t="str">
        <f>IF(元データ!F2="","",元データ!F2)&amp;IF(元データ!G2="","",元データ!G2)</f>
        <v/>
      </c>
      <c r="X2" t="str">
        <f>SUBSTITUTE(IF(元データ!A2="","",元データ!A2),"卒","")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"/>
  <sheetViews>
    <sheetView workbookViewId="0"/>
  </sheetViews>
  <sheetFormatPr defaultRowHeight="18" x14ac:dyDescent="0.55000000000000004"/>
  <cols>
    <col min="11" max="11" width="9" bestFit="1" customWidth="1"/>
    <col min="15" max="15" width="11.25" bestFit="1" customWidth="1"/>
  </cols>
  <sheetData>
    <row r="1" spans="1:19" x14ac:dyDescent="0.55000000000000004">
      <c r="A1" s="2" t="s">
        <v>77</v>
      </c>
      <c r="B1" s="3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2" t="s">
        <v>9</v>
      </c>
      <c r="L1" s="3" t="s">
        <v>10</v>
      </c>
      <c r="M1" s="3" t="s">
        <v>11</v>
      </c>
      <c r="N1" s="2" t="s">
        <v>12</v>
      </c>
      <c r="O1" s="2" t="s">
        <v>13</v>
      </c>
      <c r="P1" s="3" t="s">
        <v>14</v>
      </c>
      <c r="Q1" s="3" t="s">
        <v>15</v>
      </c>
      <c r="R1" s="3" t="s">
        <v>16</v>
      </c>
      <c r="S1" s="3" t="s">
        <v>17</v>
      </c>
    </row>
    <row r="2" spans="1:19" x14ac:dyDescent="0.55000000000000004">
      <c r="C2" s="1"/>
      <c r="K2" s="4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onecareer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笠貫 典子</cp:lastModifiedBy>
  <dcterms:created xsi:type="dcterms:W3CDTF">2023-11-27T06:45:57Z</dcterms:created>
  <dcterms:modified xsi:type="dcterms:W3CDTF">2023-11-28T07:12:04Z</dcterms:modified>
</cp:coreProperties>
</file>