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2E021E7C-C0C4-466E-8C3E-59120EC5ED4F}" xr6:coauthVersionLast="47" xr6:coauthVersionMax="47" xr10:uidLastSave="{00000000-0000-0000-0000-000000000000}"/>
  <bookViews>
    <workbookView xWindow="-110" yWindow="-110" windowWidth="19420" windowHeight="10420" xr2:uid="{632324E0-6E41-AA4B-A68B-D9B9B6969E45}"/>
  </bookViews>
  <sheets>
    <sheet name="フロムエー to HRMOS" sheetId="2" r:id="rId1"/>
    <sheet name="元データ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K2" i="2"/>
  <c r="B2" i="2"/>
  <c r="BD2" i="2"/>
  <c r="U2" i="2"/>
  <c r="T2" i="2"/>
  <c r="L2" i="2"/>
  <c r="J2" i="2"/>
  <c r="I2" i="2"/>
  <c r="F2" i="2"/>
  <c r="E2" i="2"/>
  <c r="D2" i="2"/>
  <c r="C2" i="2"/>
  <c r="A2" i="2"/>
</calcChain>
</file>

<file path=xl/sharedStrings.xml><?xml version="1.0" encoding="utf-8"?>
<sst xmlns="http://schemas.openxmlformats.org/spreadsheetml/2006/main" count="172" uniqueCount="124">
  <si>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</si>
  <si>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</si>
  <si>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</si>
  <si>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</si>
  <si>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</si>
  <si>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</si>
  <si>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</si>
  <si>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</si>
  <si>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</si>
  <si>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</si>
  <si>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</si>
  <si>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</si>
  <si>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</si>
  <si>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</si>
  <si>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</si>
  <si>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</si>
  <si>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</si>
  <si>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</si>
  <si>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</si>
  <si>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</si>
  <si>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</si>
  <si>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</si>
  <si>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</si>
  <si>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</si>
  <si>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</si>
  <si>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</si>
  <si>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</si>
  <si>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</si>
  <si>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</si>
  <si>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</si>
  <si>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</si>
  <si>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</si>
  <si>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</si>
  <si>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</si>
  <si>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</si>
  <si>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</si>
  <si>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</si>
  <si>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</si>
  <si>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</si>
  <si>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</si>
  <si>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</si>
  <si>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</si>
  <si>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</si>
  <si>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</si>
  <si>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</si>
  <si>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</si>
  <si>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</si>
  <si>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</si>
  <si>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</si>
  <si>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</si>
  <si>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</si>
  <si>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</si>
  <si>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</si>
  <si>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</si>
  <si>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</si>
  <si>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</si>
  <si>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</si>
  <si>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</si>
  <si>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</si>
  <si>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</si>
  <si>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</si>
  <si>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勤務地</t>
  </si>
  <si>
    <t>希望勤務地選択9</t>
  </si>
  <si>
    <t>希望勤務地9</t>
  </si>
  <si>
    <t>希望勤務地選択8</t>
  </si>
  <si>
    <t>希望勤務地8</t>
  </si>
  <si>
    <t>希望勤務地選択7</t>
  </si>
  <si>
    <t>希望勤務地7</t>
  </si>
  <si>
    <t>希望勤務地選択6</t>
  </si>
  <si>
    <t>希望勤務地6</t>
  </si>
  <si>
    <t>希望勤務地選択5</t>
  </si>
  <si>
    <t>希望勤務地5</t>
  </si>
  <si>
    <t>希望勤務地選択4</t>
  </si>
  <si>
    <t>希望勤務地4</t>
  </si>
  <si>
    <t>希望勤務地選択3</t>
  </si>
  <si>
    <t>希望勤務地3</t>
  </si>
  <si>
    <t>希望勤務地選択2</t>
  </si>
  <si>
    <t>希望勤務地2</t>
  </si>
  <si>
    <t>希望勤務地選択1</t>
  </si>
  <si>
    <t>希望勤務地1</t>
  </si>
  <si>
    <t>応募サイト</t>
  </si>
  <si>
    <t>最終送信日時</t>
  </si>
  <si>
    <t>送信状況ステータス</t>
  </si>
  <si>
    <t>ダウンロード回数</t>
  </si>
  <si>
    <t>判断状況</t>
  </si>
  <si>
    <t>対応者</t>
  </si>
  <si>
    <t>未読/既読</t>
  </si>
  <si>
    <t>希望条件</t>
  </si>
  <si>
    <t>志望動機･自己ＰＲ</t>
  </si>
  <si>
    <t>資格</t>
  </si>
  <si>
    <t>職務経歴</t>
  </si>
  <si>
    <t>勤務開始可能日</t>
  </si>
  <si>
    <t>質問回答4</t>
  </si>
  <si>
    <t>質問内容4</t>
  </si>
  <si>
    <t>質問回答3</t>
  </si>
  <si>
    <t>質問内容3</t>
  </si>
  <si>
    <t>質問回答2</t>
  </si>
  <si>
    <t>質問内容2</t>
  </si>
  <si>
    <t>質問回答1</t>
  </si>
  <si>
    <t>質問内容1</t>
  </si>
  <si>
    <t>勤務可能期間</t>
  </si>
  <si>
    <t>学年/最終学歴</t>
  </si>
  <si>
    <t>学部・学科</t>
  </si>
  <si>
    <t>学校名</t>
  </si>
  <si>
    <t>電話の際の希望連絡曜日</t>
  </si>
  <si>
    <t>PCメールアドレス</t>
  </si>
  <si>
    <t>携帯メールアドレス</t>
  </si>
  <si>
    <t>住所/市区町村</t>
  </si>
  <si>
    <t>都道府県</t>
  </si>
  <si>
    <t>郵便番号</t>
  </si>
  <si>
    <t>現在の職業/現在または直前の雇用形態</t>
  </si>
  <si>
    <t>連絡可能な電話番号</t>
  </si>
  <si>
    <t>年齢</t>
  </si>
  <si>
    <t>ふりがな</t>
  </si>
  <si>
    <t>応募受付日時</t>
  </si>
  <si>
    <t>応募受付No.</t>
  </si>
  <si>
    <t>応募シートタイプ</t>
  </si>
  <si>
    <t>職種</t>
  </si>
  <si>
    <t>掲載社名</t>
  </si>
  <si>
    <t>掲載号</t>
  </si>
  <si>
    <t>掲載版（商品名）</t>
  </si>
  <si>
    <t>原稿管理No.</t>
  </si>
  <si>
    <t/>
  </si>
  <si>
    <t>チャット機能利用選択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</si>
</sst>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color rgb="FF1D1C1D"/>
      <name val="Consolas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22" fontId="0" fillId="0" borderId="0" xfId="0" applyNumberFormat="1">
      <alignment vertical="center"/>
    </xf>
    <xf numFmtId="11" fontId="0" fillId="0" borderId="0" xfId="0" applyNumberFormat="1">
      <alignment vertical="center"/>
    </xf>
    <xf numFmtId="0" fontId="20" fillId="0" borderId="0" xfId="0" applyFont="1" applyAlignment="1">
      <alignment horizontal="left" vertical="center"/>
    </xf>
    <xf numFmtId="0" fontId="0" fillId="34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1.5" customWidth="1"/>
    <col min="11" max="11" width="8.6640625" style="2"/>
    <col min="18" max="19" width="26" style="3" customWidth="1"/>
  </cols>
  <sheetData>
    <row r="1" spans="1:61" x14ac:dyDescent="0.55000000000000004">
      <c r="A1" s="10" t="s">
        <v>3</v>
      </c>
      <c r="B1" s="10" t="s">
        <v>4</v>
      </c>
      <c r="C1" s="10" t="s">
        <v>0</v>
      </c>
      <c r="D1" s="10" t="s">
        <v>5</v>
      </c>
      <c r="E1" s="10" t="s">
        <v>6</v>
      </c>
      <c r="F1" t="s">
        <v>7</v>
      </c>
      <c r="G1" t="s">
        <v>8</v>
      </c>
      <c r="H1" t="s">
        <v>9</v>
      </c>
      <c r="I1" s="10" t="s">
        <v>1</v>
      </c>
      <c r="J1" s="10" t="s">
        <v>2</v>
      </c>
      <c r="K1" s="13" t="s">
        <v>10</v>
      </c>
      <c r="L1" s="10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9" t="s">
        <v>17</v>
      </c>
      <c r="S1" s="8" t="s">
        <v>18</v>
      </c>
      <c r="T1" s="10" t="s">
        <v>19</v>
      </c>
      <c r="U1" s="10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10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IF(元データ!E2="","",元データ!E2)</f>
        <v/>
      </c>
      <c r="B2" t="str">
        <f>IF(元データ!I2="","",TEXT(元データ!I2,"yyyy/mm/dd hh:mm"))</f>
        <v/>
      </c>
      <c r="C2" t="str">
        <f>IF(元データ!J2="","",元データ!J2)</f>
        <v/>
      </c>
      <c r="D2" t="str">
        <f>IF(元データ!K2="","",元データ!K2)</f>
        <v/>
      </c>
      <c r="E2" t="str">
        <f>IF(元データ!N2="","",TEXT(元データ!N2,"0##########"))</f>
        <v/>
      </c>
      <c r="F2" t="str">
        <f>IF(元データ!T2="","",元データ!T2)</f>
        <v/>
      </c>
      <c r="G2" t="s">
        <v>122</v>
      </c>
      <c r="H2" t="s">
        <v>122</v>
      </c>
      <c r="I2" t="str">
        <f>IF(元データ!L2="","",TEXT(元データ!L2,"yyyy/m/d"))</f>
        <v/>
      </c>
      <c r="J2" t="str">
        <f>IF(元データ!P2="","",元データ!P2)</f>
        <v/>
      </c>
      <c r="K2" s="7" t="str">
        <f>SUBSTITUTE(IF(元データ!Q2="","",元データ!Q2),"－設定なし－","")</f>
        <v/>
      </c>
      <c r="L2" t="str">
        <f>IF(元データ!R2="","",元データ!R2)</f>
        <v/>
      </c>
      <c r="M2" t="s">
        <v>122</v>
      </c>
      <c r="N2" t="s">
        <v>122</v>
      </c>
      <c r="O2" t="s">
        <v>122</v>
      </c>
      <c r="P2" t="s">
        <v>122</v>
      </c>
      <c r="Q2" t="s">
        <v>122</v>
      </c>
      <c r="R2" t="str">
        <f>SUBSTITUTE(IF(元データ!M2="","【年齢】","【年齢】"&amp;VALUE(元データ!M2))&amp;CHAR(10)&amp;
IF(元データ!O2="","【現在の職業/現在または直前の雇用形態】","【現在の職業/現在または直前の雇用形態】"&amp;元データ!O2)&amp;CHAR(10)&amp;
IF(元データ!U2="","【PCメールアドレス】","【PCメールアドレス】"&amp;元データ!U2)&amp;CHAR(10)&amp;
IF(元データ!V2="","【電話の際の希望連絡曜日】","【電話の際の希望連絡曜日】"&amp;元データ!V2)&amp;CHAR(10)&amp;
IF(元データ!Y2="","【学年/最終学歴】","【学年/最終学歴】"&amp;元データ!Y2)&amp;CHAR(10)&amp;
IF(元データ!Z2="","【勤務可能期間】","【勤務可能期間】"&amp;元データ!Z2)&amp;CHAR(10)&amp;
IF(元データ!AA2="","【質問内容1】","【質問内容1】"&amp;元データ!AA2)&amp;CHAR(10)&amp;
IF(元データ!AB2="","【質問回答1】","【質問回答1】"&amp;元データ!AB2)&amp;CHAR(10)&amp;
IF(元データ!AC2="","【質問内容2】","【質問内容2】"&amp;元データ!AC2)&amp;CHAR(10)&amp;
IF(元データ!AD2="","【質問回答2】","【質問回答2】"&amp;元データ!AD2)&amp;CHAR(10)&amp;
IF(元データ!AE2="","【質問内容3】","【質問内容3】"&amp;元データ!AE2)&amp;CHAR(10)&amp;
IF(元データ!AF2="","【質問回答3】","【質問回答3】"&amp;元データ!AF2)&amp;CHAR(10)&amp;
IF(元データ!AG2="","【質問内容4】","【質問内容4】"&amp;元データ!AG2)&amp;CHAR(10)&amp;
IF(元データ!AH2="","【質問回答4】","【質問回答4】"&amp;元データ!AH2)&amp;CHAR(10)&amp;
IF(元データ!AI2="","【勤務開始可能日】","【勤務開始可能日】"&amp;元データ!AI2)&amp;CHAR(10)&amp;
IF(元データ!AJ2="","【職務経歴】","【職務経歴】"&amp;元データ!AJ2)&amp;CHAR(10)&amp;
IF(元データ!AL2="","【志望動機･自己ＰＲ】","【志望動機･自己ＰＲ】"&amp;元データ!AL2)&amp;CHAR(10)&amp;
IF(元データ!AM2="","【希望条件】","【希望条件】"&amp;元データ!AM2)&amp;CHAR(10)&amp;
IF(元データ!AU2="","【希望勤務地1】","【希望勤務地1】"&amp;元データ!AU2)&amp;CHAR(10)&amp;
IF(元データ!AV2="","【希望勤務地選択1】","【希望勤務地選択1】"&amp;元データ!AV2)&amp;CHAR(10)&amp;
IF(元データ!AW2="","【希望勤務地2】","【希望勤務地2】"&amp;元データ!AW2)&amp;CHAR(10)&amp;
IF(元データ!AX2="","【希望勤務地選択2】","【希望勤務地選択2】"&amp;元データ!AX2)&amp;CHAR(10)&amp;
IF(元データ!AY2="","【希望勤務地3】","【希望勤務地3】"&amp;元データ!AY2)&amp;CHAR(10)&amp;
IF(元データ!AZ2="","【希望勤務地選択3】","【希望勤務地選択3】"&amp;元データ!AZ2)&amp;CHAR(10)&amp;
IF(元データ!BA2="","【希望勤務地4】","【希望勤務地4】"&amp;元データ!BA2)&amp;CHAR(10)&amp;
IF(元データ!BB2="","【希望勤務地選択4】","【希望勤務地選択4】"&amp;元データ!BB2)&amp;CHAR(10)&amp;
IF(元データ!BC2="","【希望勤務地5】","【希望勤務地5】"&amp;元データ!BC2)&amp;CHAR(10)&amp;
IF(元データ!BD2="","【希望勤務地選択5】","【希望勤務地選択5】"&amp;元データ!BD2)&amp;CHAR(10)&amp;
IF(元データ!BE2="","【希望勤務地6】","【希望勤務地6】"&amp;元データ!BE2)&amp;CHAR(10)&amp;
IF(元データ!BF2="","【希望勤務地選択6】","【希望勤務地選択6】"&amp;元データ!BF2)&amp;CHAR(10)&amp;
IF(元データ!BG2="","【希望勤務地7】","【希望勤務地7】"&amp;元データ!BG2)&amp;CHAR(10)&amp;
IF(元データ!BH2="","【希望勤務地選択7】","【希望勤務地選択7】"&amp;元データ!BH2)&amp;CHAR(10)&amp;
IF(元データ!BI2="","【希望勤務地8】","【希望勤務地8】"&amp;元データ!BI2)&amp;CHAR(10)&amp;
IF(元データ!BJ2="","【希望勤務地選択8】","【希望勤務地選択8】"&amp;元データ!BJ2)&amp;CHAR(10)&amp;
IF(元データ!BK2="","【希望勤務地9】","【希望勤務地9】"&amp;元データ!BK2)&amp;CHAR(10)&amp;
IF(元データ!BL2="","【希望勤務地選択9】","【希望勤務地選択9】"&amp;元データ!BL2),"－設定なし－","")</f>
        <v>【年齢】
【現在の職業/現在または直前の雇用形態】
【PCメールアドレス】
【電話の際の希望連絡曜日】
【学年/最終学歴】
【勤務可能期間】
【質問内容1】
【質問回答1】
【質問内容2】
【質問回答2】
【質問内容3】
【質問回答3】
【質問内容4】
【質問回答4】
【勤務開始可能日】
【職務経歴】
【志望動機･自己ＰＲ】
【希望条件】
【希望勤務地1】
【希望勤務地選択1】
【希望勤務地2】
【希望勤務地選択2】
【希望勤務地3】
【希望勤務地選択3】
【希望勤務地4】
【希望勤務地選択4】
【希望勤務地5】
【希望勤務地選択5】
【希望勤務地6】
【希望勤務地選択6】
【希望勤務地7】
【希望勤務地選択7】
【希望勤務地8】
【希望勤務地選択8】
【希望勤務地9】
【希望勤務地選択9】</v>
      </c>
      <c r="S2" t="str">
        <f>IF(元データ!A2="","【原稿管理No.】","【原稿管理No.】"&amp;元データ!A2)&amp;CHAR(10)&amp;
IF(元データ!B2="","【掲載版（商品名）】","【掲載版（商品名）】"&amp;元データ!B2)&amp;CHAR(10)&amp;
IF(元データ!C2="","【掲載号】","【掲載号】"&amp;元データ!C2)&amp;CHAR(10)&amp;
IF(元データ!D2="","【掲載社名】","【掲載社名】"&amp;元データ!D2)&amp;CHAR(10)&amp;
IF(元データ!F2="","【勤務地】","【勤務地】"&amp;元データ!F2)&amp;CHAR(10)&amp;
IF(元データ!G2="","【応募シートタイプ】","【応募シートタイプ】"&amp;元データ!G2)&amp;CHAR(10)&amp;
IF(元データ!H2="","【応募受付No.】","【応募受付No.】"&amp;元データ!H2)&amp;CHAR(10)&amp;
IF(元データ!AN2="","【未読/既読】","【未読/既読】"&amp;元データ!AN2)&amp;CHAR(10)&amp;
IF(元データ!AO2="","【対応者】","【対応者】"&amp;元データ!AO2)&amp;CHAR(10)&amp;
IF(元データ!AP2="","【判断状況】","【判断状況】"&amp;元データ!AP2)&amp;CHAR(10)&amp;
IF(元データ!AQ2="","【ダウンロード回数】","【ダウンロード回数】"&amp;元データ!AQ2)&amp;CHAR(10)&amp;
IF(元データ!AR2="","【送信状況ステータス】","【送信状況ステータス】"&amp;元データ!AR2)&amp;CHAR(10)&amp;
IF(元データ!AS2="","【最終送信日時】","【最終送信日時】"&amp;TEXT(元データ!AS2,"yyyy/m/d hh:mm:ss"))&amp;CHAR(10)&amp;
IF(元データ!AT2="","【応募サイト】","【応募サイト】"&amp;元データ!AT2)&amp;CHAR(10)&amp;
IF(元データ!BM2="","【チャット機能利用選択】","【チャット機能利用選択】"&amp;元データ!BM2)</f>
        <v>【原稿管理No.】
【掲載版（商品名）】
【掲載号】
【掲載社名】
【勤務地】
【応募シートタイプ】
【応募受付No.】
【未読/既読】
【対応者】
【判断状況】
【ダウンロード回数】
【送信状況ステータス】
【最終送信日時】
【応募サイト】
【チャット機能利用選択】</v>
      </c>
      <c r="T2" t="str">
        <f>IF(元データ!W2="","",元データ!W2)</f>
        <v/>
      </c>
      <c r="U2" t="str">
        <f>IF(元データ!X2="","",元データ!X2)</f>
        <v/>
      </c>
      <c r="V2" t="s">
        <v>122</v>
      </c>
      <c r="W2" t="s">
        <v>122</v>
      </c>
      <c r="X2" t="s">
        <v>122</v>
      </c>
      <c r="Y2" t="s">
        <v>122</v>
      </c>
      <c r="Z2" t="s">
        <v>122</v>
      </c>
      <c r="AA2" t="s">
        <v>122</v>
      </c>
      <c r="AB2" t="s">
        <v>122</v>
      </c>
      <c r="AC2" t="s">
        <v>122</v>
      </c>
      <c r="AD2" t="s">
        <v>122</v>
      </c>
      <c r="AE2" t="s">
        <v>122</v>
      </c>
      <c r="AF2" t="s">
        <v>122</v>
      </c>
      <c r="AG2" t="s">
        <v>122</v>
      </c>
      <c r="AH2" t="s">
        <v>122</v>
      </c>
      <c r="AI2" t="s">
        <v>122</v>
      </c>
      <c r="AJ2" t="s">
        <v>122</v>
      </c>
      <c r="AK2" t="s">
        <v>122</v>
      </c>
      <c r="AL2" t="s">
        <v>122</v>
      </c>
      <c r="AM2" t="s">
        <v>122</v>
      </c>
      <c r="AN2" t="s">
        <v>122</v>
      </c>
      <c r="AO2" t="s">
        <v>122</v>
      </c>
      <c r="AP2" t="s">
        <v>122</v>
      </c>
      <c r="AQ2" t="s">
        <v>122</v>
      </c>
      <c r="AR2" t="s">
        <v>122</v>
      </c>
      <c r="AS2" t="s">
        <v>122</v>
      </c>
      <c r="AT2" t="s">
        <v>122</v>
      </c>
      <c r="AU2" t="s">
        <v>122</v>
      </c>
      <c r="AV2" t="s">
        <v>122</v>
      </c>
      <c r="AW2" t="s">
        <v>122</v>
      </c>
      <c r="AX2" t="s">
        <v>122</v>
      </c>
      <c r="AY2" t="s">
        <v>122</v>
      </c>
      <c r="AZ2" t="s">
        <v>122</v>
      </c>
      <c r="BA2" t="s">
        <v>122</v>
      </c>
      <c r="BB2" t="s">
        <v>122</v>
      </c>
      <c r="BC2" t="s">
        <v>122</v>
      </c>
      <c r="BD2" t="str">
        <f>IF(元データ!AK2="","",元データ!AK2)</f>
        <v/>
      </c>
      <c r="BE2" t="s">
        <v>122</v>
      </c>
      <c r="BF2" t="s">
        <v>122</v>
      </c>
      <c r="BG2" t="s">
        <v>122</v>
      </c>
      <c r="BH2" t="s">
        <v>122</v>
      </c>
      <c r="BI2" t="s">
        <v>122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3792-F710-4487-9B9E-B5162BD47CE5}">
  <dimension ref="A1:BM2"/>
  <sheetViews>
    <sheetView zoomScale="107" zoomScaleNormal="107" workbookViewId="0"/>
  </sheetViews>
  <sheetFormatPr defaultColWidth="8.83203125" defaultRowHeight="18" x14ac:dyDescent="0.55000000000000004"/>
  <cols>
    <col min="5" max="7" width="8.6640625" customWidth="1"/>
    <col min="8" max="8" width="9.6640625" customWidth="1"/>
    <col min="9" max="9" width="19.4140625" customWidth="1"/>
    <col min="10" max="17" width="8.6640625" customWidth="1"/>
    <col min="18" max="18" width="12.5" customWidth="1"/>
    <col min="23" max="23" width="12.5" bestFit="1" customWidth="1"/>
    <col min="230" max="230" width="9.6640625" bestFit="1" customWidth="1"/>
  </cols>
  <sheetData>
    <row r="1" spans="1:65" x14ac:dyDescent="0.55000000000000004">
      <c r="A1" s="11" t="s">
        <v>121</v>
      </c>
      <c r="B1" s="11" t="s">
        <v>120</v>
      </c>
      <c r="C1" s="11" t="s">
        <v>119</v>
      </c>
      <c r="D1" s="11" t="s">
        <v>118</v>
      </c>
      <c r="E1" s="10" t="s">
        <v>117</v>
      </c>
      <c r="F1" s="11" t="s">
        <v>61</v>
      </c>
      <c r="G1" s="11" t="s">
        <v>116</v>
      </c>
      <c r="H1" s="11" t="s">
        <v>115</v>
      </c>
      <c r="I1" s="10" t="s">
        <v>114</v>
      </c>
      <c r="J1" s="10" t="s">
        <v>0</v>
      </c>
      <c r="K1" s="10" t="s">
        <v>113</v>
      </c>
      <c r="L1" s="10" t="s">
        <v>1</v>
      </c>
      <c r="M1" s="12" t="s">
        <v>112</v>
      </c>
      <c r="N1" s="10" t="s">
        <v>111</v>
      </c>
      <c r="O1" s="12" t="s">
        <v>110</v>
      </c>
      <c r="P1" s="10" t="s">
        <v>2</v>
      </c>
      <c r="Q1" s="10" t="s">
        <v>109</v>
      </c>
      <c r="R1" s="10" t="s">
        <v>108</v>
      </c>
      <c r="S1" s="10" t="s">
        <v>107</v>
      </c>
      <c r="T1" s="10" t="s">
        <v>106</v>
      </c>
      <c r="U1" s="12" t="s">
        <v>105</v>
      </c>
      <c r="V1" s="12" t="s">
        <v>104</v>
      </c>
      <c r="W1" s="10" t="s">
        <v>103</v>
      </c>
      <c r="X1" s="10" t="s">
        <v>102</v>
      </c>
      <c r="Y1" s="12" t="s">
        <v>101</v>
      </c>
      <c r="Z1" s="12" t="s">
        <v>100</v>
      </c>
      <c r="AA1" s="12" t="s">
        <v>99</v>
      </c>
      <c r="AB1" s="12" t="s">
        <v>98</v>
      </c>
      <c r="AC1" s="12" t="s">
        <v>97</v>
      </c>
      <c r="AD1" s="12" t="s">
        <v>96</v>
      </c>
      <c r="AE1" s="12" t="s">
        <v>95</v>
      </c>
      <c r="AF1" s="12" t="s">
        <v>94</v>
      </c>
      <c r="AG1" s="12" t="s">
        <v>93</v>
      </c>
      <c r="AH1" s="12" t="s">
        <v>92</v>
      </c>
      <c r="AI1" s="12" t="s">
        <v>91</v>
      </c>
      <c r="AJ1" s="12" t="s">
        <v>90</v>
      </c>
      <c r="AK1" s="10" t="s">
        <v>89</v>
      </c>
      <c r="AL1" s="12" t="s">
        <v>88</v>
      </c>
      <c r="AM1" s="12" t="s">
        <v>87</v>
      </c>
      <c r="AN1" s="11" t="s">
        <v>86</v>
      </c>
      <c r="AO1" s="11" t="s">
        <v>85</v>
      </c>
      <c r="AP1" s="11" t="s">
        <v>84</v>
      </c>
      <c r="AQ1" s="11" t="s">
        <v>83</v>
      </c>
      <c r="AR1" s="11" t="s">
        <v>82</v>
      </c>
      <c r="AS1" s="11" t="s">
        <v>81</v>
      </c>
      <c r="AT1" s="11" t="s">
        <v>80</v>
      </c>
      <c r="AU1" s="12" t="s">
        <v>79</v>
      </c>
      <c r="AV1" s="12" t="s">
        <v>78</v>
      </c>
      <c r="AW1" s="12" t="s">
        <v>77</v>
      </c>
      <c r="AX1" s="12" t="s">
        <v>76</v>
      </c>
      <c r="AY1" s="12" t="s">
        <v>75</v>
      </c>
      <c r="AZ1" s="12" t="s">
        <v>74</v>
      </c>
      <c r="BA1" s="12" t="s">
        <v>73</v>
      </c>
      <c r="BB1" s="12" t="s">
        <v>72</v>
      </c>
      <c r="BC1" s="12" t="s">
        <v>71</v>
      </c>
      <c r="BD1" s="12" t="s">
        <v>70</v>
      </c>
      <c r="BE1" s="12" t="s">
        <v>69</v>
      </c>
      <c r="BF1" s="12" t="s">
        <v>68</v>
      </c>
      <c r="BG1" s="12" t="s">
        <v>67</v>
      </c>
      <c r="BH1" s="12" t="s">
        <v>66</v>
      </c>
      <c r="BI1" s="12" t="s">
        <v>65</v>
      </c>
      <c r="BJ1" s="12" t="s">
        <v>64</v>
      </c>
      <c r="BK1" s="12" t="s">
        <v>63</v>
      </c>
      <c r="BL1" s="12" t="s">
        <v>62</v>
      </c>
      <c r="BM1" s="11" t="s">
        <v>123</v>
      </c>
    </row>
    <row r="2" spans="1:65" x14ac:dyDescent="0.55000000000000004">
      <c r="H2" s="6"/>
      <c r="I2" s="5"/>
      <c r="L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フロムエー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早川 千愛</cp:lastModifiedBy>
  <dcterms:created xsi:type="dcterms:W3CDTF">2023-10-02T09:00:35Z</dcterms:created>
  <dcterms:modified xsi:type="dcterms:W3CDTF">2023-12-18T08:59:03Z</dcterms:modified>
</cp:coreProperties>
</file>