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riko.kasanuki\Documents\変換フォーマット\"/>
    </mc:Choice>
  </mc:AlternateContent>
  <xr:revisionPtr revIDLastSave="0" documentId="8_{814A4737-426C-444F-8A62-272E916B40E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ビズリーチキャンパス to HRMOS" sheetId="1" r:id="rId1"/>
    <sheet name="元データ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" i="1" l="1"/>
  <c r="AC2" i="1"/>
  <c r="R2" i="1"/>
  <c r="Z2" i="1"/>
  <c r="Y2" i="1"/>
  <c r="U2" i="1"/>
  <c r="T2" i="1"/>
  <c r="J2" i="1"/>
  <c r="I2" i="1"/>
  <c r="F2" i="1"/>
  <c r="E2" i="1"/>
  <c r="D2" i="1"/>
  <c r="C2" i="1"/>
  <c r="B2" i="1"/>
</calcChain>
</file>

<file path=xl/sharedStrings.xml><?xml version="1.0" encoding="utf-8"?>
<sst xmlns="http://schemas.openxmlformats.org/spreadsheetml/2006/main" count="96" uniqueCount="92">
  <si>
    <t>募集ポジション名</t>
  </si>
  <si>
    <t>応募日</t>
  </si>
  <si>
    <t>氏名</t>
  </si>
  <si>
    <t>氏名(かな)</t>
  </si>
  <si>
    <t>電話番号</t>
  </si>
  <si>
    <t>メールアドレス</t>
  </si>
  <si>
    <t>所属組織</t>
  </si>
  <si>
    <t>部署・役職・学部など</t>
  </si>
  <si>
    <t>生年月日</t>
  </si>
  <si>
    <t>性別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</si>
  <si>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</si>
  <si>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</si>
  <si>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</si>
  <si>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</si>
  <si>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</si>
  <si>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</si>
  <si>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</si>
  <si>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備考</t>
  </si>
  <si>
    <t>レジュメ(フリーテキスト)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</si>
  <si>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</si>
  <si>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</si>
  <si>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</si>
  <si>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</si>
  <si>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</si>
  <si>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</si>
  <si>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</si>
  <si>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</si>
  <si>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</si>
  <si>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</si>
  <si>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</si>
  <si>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</si>
  <si>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</si>
  <si>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</si>
  <si>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</si>
  <si>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</si>
  <si>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</si>
  <si>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</si>
  <si>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</si>
  <si>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</si>
  <si>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</si>
  <si>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</si>
  <si>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</si>
  <si>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</si>
  <si>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</si>
  <si>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</si>
  <si>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</si>
  <si>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</si>
  <si>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</si>
  <si>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</si>
  <si>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</si>
  <si>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</si>
  <si>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</si>
  <si>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</si>
  <si>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</si>
  <si>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</si>
  <si>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</si>
  <si>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</si>
  <si>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</si>
  <si>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</si>
  <si>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</si>
  <si>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</si>
  <si>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開催日時</t>
  </si>
  <si>
    <t>学生ID</t>
  </si>
  <si>
    <t>学生ステータス</t>
  </si>
  <si>
    <t>姓</t>
  </si>
  <si>
    <t>名</t>
  </si>
  <si>
    <t>姓（読み）</t>
  </si>
  <si>
    <t>名（読み）</t>
  </si>
  <si>
    <t>在学校の種別</t>
  </si>
  <si>
    <t>在学校名</t>
  </si>
  <si>
    <t>在学校の文理</t>
  </si>
  <si>
    <t>在学校の学部（研究科）</t>
  </si>
  <si>
    <t>在学校の学科（専攻）</t>
  </si>
  <si>
    <t>在学校の卒業年</t>
  </si>
  <si>
    <t>大学名</t>
  </si>
  <si>
    <t>学部</t>
  </si>
  <si>
    <t>学科</t>
  </si>
  <si>
    <t>卒業年</t>
  </si>
  <si>
    <t>大学名（大学院）</t>
  </si>
  <si>
    <t>研究科（大学院）</t>
  </si>
  <si>
    <t>専攻（大学院）</t>
  </si>
  <si>
    <t>卒業年（大学院）</t>
  </si>
  <si>
    <t>初期接点</t>
  </si>
  <si>
    <t>ラベル</t>
  </si>
  <si>
    <t>出欠</t>
  </si>
  <si>
    <t>申込日時</t>
  </si>
  <si>
    <t>受付メモ</t>
  </si>
  <si>
    <t>イベント名</t>
  </si>
  <si>
    <t>強みフリーコメント</t>
  </si>
  <si>
    <t>ガクチカのフリーコメント</t>
  </si>
  <si>
    <t>学生フリーコメント</t>
  </si>
  <si>
    <t>メモ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</si>
</sst>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22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0" fillId="33" borderId="0" xfId="0" applyFill="1">
      <alignment vertical="center"/>
    </xf>
    <xf numFmtId="0" fontId="0" fillId="34" borderId="0" xfId="0" applyFill="1">
      <alignment vertical="center"/>
    </xf>
    <xf numFmtId="0" fontId="0" fillId="35" borderId="0" xfId="0" applyFill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2"/>
  <sheetViews>
    <sheetView tabSelected="1" workbookViewId="0"/>
  </sheetViews>
  <sheetFormatPr defaultRowHeight="18" x14ac:dyDescent="0.55000000000000004"/>
  <sheetData>
    <row r="1" spans="1:61" x14ac:dyDescent="0.55000000000000004">
      <c r="A1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t="s">
        <v>6</v>
      </c>
      <c r="H1" t="s">
        <v>7</v>
      </c>
      <c r="I1" s="3" t="s">
        <v>8</v>
      </c>
      <c r="J1" s="3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s="4" t="s">
        <v>17</v>
      </c>
      <c r="S1" t="s">
        <v>18</v>
      </c>
      <c r="T1" s="3" t="s">
        <v>19</v>
      </c>
      <c r="U1" s="3" t="s">
        <v>20</v>
      </c>
      <c r="V1" t="s">
        <v>21</v>
      </c>
      <c r="W1" t="s">
        <v>22</v>
      </c>
      <c r="X1" s="3" t="s">
        <v>23</v>
      </c>
      <c r="Y1" s="3" t="s">
        <v>24</v>
      </c>
      <c r="Z1" s="3" t="s">
        <v>25</v>
      </c>
      <c r="AA1" t="s">
        <v>26</v>
      </c>
      <c r="AB1" t="s">
        <v>27</v>
      </c>
      <c r="AC1" s="3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</row>
    <row r="2" spans="1:61" x14ac:dyDescent="0.55000000000000004">
      <c r="B2" t="str">
        <f>IF(元データ!AC2="","",TEXT(元データ!AC2,"yyyy/m/d hh:mm:ss"))</f>
        <v/>
      </c>
      <c r="C2" t="str">
        <f>IF(元データ!E2="","",元データ!E2)&amp;IF(元データ!F2="","","　"&amp;元データ!F2)</f>
        <v/>
      </c>
      <c r="D2" t="str">
        <f>IF(元データ!G2="","",元データ!G2)&amp;IF(元データ!H2="","","　"&amp;元データ!H2)</f>
        <v/>
      </c>
      <c r="E2" t="str">
        <f>IF(元データ!K2="","",TEXT(元データ!K2,"0##########"))</f>
        <v/>
      </c>
      <c r="F2" t="str">
        <f>IF(元データ!C2="","",元データ!C2)</f>
        <v/>
      </c>
      <c r="I2" t="str">
        <f>IF(元データ!I2="","",TEXT(元データ!I2,"yyyy/m/d"))</f>
        <v/>
      </c>
      <c r="J2" t="str">
        <f>IF(元データ!J2="","",元データ!J2)</f>
        <v/>
      </c>
      <c r="R2" t="str">
        <f>"【開催日時】"&amp;IF(元データ!A2="","",TEXT(元データ!A2,"yyyy/m/d hh:mm:ss"))&amp;CHAR(10)&amp;
"【学生ID】"&amp;元データ!B2&amp;CHAR(10)&amp;
"【学生ステータス】"&amp;元データ!D2&amp;CHAR(10)&amp;
"【在学校の種別】"&amp;元データ!L2&amp;CHAR(10)&amp;
"【在学校の文理】"&amp;元データ!N2&amp;CHAR(10)&amp;
"【初期接点】"&amp;元データ!Z2&amp;CHAR(10)&amp;
"【ラベル】"&amp;元データ!AA2&amp;CHAR(10)&amp;
"【出欠】"&amp;元データ!AB2&amp;CHAR(10)&amp;
"【受付メモ】"&amp;元データ!AD2&amp;CHAR(10)&amp;
"【イベント名】"&amp;元データ!AE2&amp;CHAR(10)&amp;
"【強みフリーコメント】"&amp;元データ!AF2&amp;CHAR(10)&amp;
"【ガクチカのフリーコメント】"&amp;元データ!AG2&amp;CHAR(10)&amp;
"【学生フリーコメント】"&amp;元データ!AH2&amp;CHAR(10)&amp;
"【メモ】"&amp;元データ!AI2</f>
        <v>【開催日時】
【学生ID】
【学生ステータス】
【在学校の種別】
【在学校の文理】
【初期接点】
【ラベル】
【出欠】
【受付メモ】
【イベント名】
【強みフリーコメント】
【ガクチカのフリーコメント】
【学生フリーコメント】
【メモ】</v>
      </c>
      <c r="T2" t="str">
        <f>IF(元データ!M2="","",元データ!M2)</f>
        <v/>
      </c>
      <c r="U2" t="str">
        <f>IF(元データ!O2="","",元データ!O2)&amp;IF(元データ!P2="","",元データ!P2)</f>
        <v/>
      </c>
      <c r="X2" t="str">
        <f>SUBSTITUTE(IF(元データ!Q2="","",元データ!Q2&amp;"年"),"年","",2)</f>
        <v/>
      </c>
      <c r="Y2" t="str">
        <f>IF(元データ!V2="","",元データ!V2)</f>
        <v/>
      </c>
      <c r="Z2" t="str">
        <f>IF(元データ!W2="","",元データ!W2)&amp;IF(元データ!X2="","",元データ!X2)</f>
        <v/>
      </c>
      <c r="AC2" t="str">
        <f>SUBSTITUTE(IF(元データ!Y2="","",元データ!Y2&amp;"年"),"年","",2)</f>
        <v/>
      </c>
    </row>
  </sheetData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2"/>
  <sheetViews>
    <sheetView workbookViewId="0"/>
  </sheetViews>
  <sheetFormatPr defaultRowHeight="18" x14ac:dyDescent="0.55000000000000004"/>
  <cols>
    <col min="11" max="11" width="11.25" bestFit="1" customWidth="1"/>
  </cols>
  <sheetData>
    <row r="1" spans="1:35" x14ac:dyDescent="0.55000000000000004">
      <c r="A1" s="4" t="s">
        <v>61</v>
      </c>
      <c r="B1" s="4" t="s">
        <v>62</v>
      </c>
      <c r="C1" s="3" t="s">
        <v>5</v>
      </c>
      <c r="D1" s="4" t="s">
        <v>63</v>
      </c>
      <c r="E1" s="3" t="s">
        <v>64</v>
      </c>
      <c r="F1" s="3" t="s">
        <v>65</v>
      </c>
      <c r="G1" s="3" t="s">
        <v>66</v>
      </c>
      <c r="H1" s="3" t="s">
        <v>67</v>
      </c>
      <c r="I1" s="3" t="s">
        <v>8</v>
      </c>
      <c r="J1" s="3" t="s">
        <v>9</v>
      </c>
      <c r="K1" s="3" t="s">
        <v>4</v>
      </c>
      <c r="L1" s="4" t="s">
        <v>68</v>
      </c>
      <c r="M1" s="3" t="s">
        <v>69</v>
      </c>
      <c r="N1" s="4" t="s">
        <v>70</v>
      </c>
      <c r="O1" s="3" t="s">
        <v>71</v>
      </c>
      <c r="P1" s="3" t="s">
        <v>72</v>
      </c>
      <c r="Q1" s="3" t="s">
        <v>73</v>
      </c>
      <c r="R1" s="5" t="s">
        <v>74</v>
      </c>
      <c r="S1" s="5" t="s">
        <v>75</v>
      </c>
      <c r="T1" s="5" t="s">
        <v>76</v>
      </c>
      <c r="U1" s="5" t="s">
        <v>77</v>
      </c>
      <c r="V1" s="3" t="s">
        <v>78</v>
      </c>
      <c r="W1" s="3" t="s">
        <v>79</v>
      </c>
      <c r="X1" s="3" t="s">
        <v>80</v>
      </c>
      <c r="Y1" s="3" t="s">
        <v>81</v>
      </c>
      <c r="Z1" s="4" t="s">
        <v>82</v>
      </c>
      <c r="AA1" s="4" t="s">
        <v>83</v>
      </c>
      <c r="AB1" s="4" t="s">
        <v>84</v>
      </c>
      <c r="AC1" s="3" t="s">
        <v>85</v>
      </c>
      <c r="AD1" s="4" t="s">
        <v>86</v>
      </c>
      <c r="AE1" s="4" t="s">
        <v>87</v>
      </c>
      <c r="AF1" s="4" t="s">
        <v>88</v>
      </c>
      <c r="AG1" s="4" t="s">
        <v>89</v>
      </c>
      <c r="AH1" s="4" t="s">
        <v>90</v>
      </c>
      <c r="AI1" s="4" t="s">
        <v>91</v>
      </c>
    </row>
    <row r="2" spans="1:35" x14ac:dyDescent="0.55000000000000004">
      <c r="A2" s="1"/>
      <c r="I2" s="2"/>
      <c r="AC2" s="1"/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ビズリーチキャンパス to HRMOS</vt:lpstr>
      <vt:lpstr>元データ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笠貫 典子</cp:lastModifiedBy>
  <dcterms:created xsi:type="dcterms:W3CDTF">2023-10-10T02:27:29Z</dcterms:created>
  <dcterms:modified xsi:type="dcterms:W3CDTF">2023-10-10T03:00:18Z</dcterms:modified>
</cp:coreProperties>
</file>