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ai.yamamoto/Desktop/"/>
    </mc:Choice>
  </mc:AlternateContent>
  <xr:revisionPtr revIDLastSave="0" documentId="13_ncr:1_{9BF9577D-1337-7748-A4AF-FF04C88BDA21}" xr6:coauthVersionLast="47" xr6:coauthVersionMax="47" xr10:uidLastSave="{00000000-0000-0000-0000-000000000000}"/>
  <bookViews>
    <workbookView xWindow="6480" yWindow="2900" windowWidth="22320" windowHeight="13820" xr2:uid="{00000000-000D-0000-FFFF-FFFF00000000}"/>
  </bookViews>
  <sheets>
    <sheet name="paiza to HRMOS" sheetId="1" r:id="rId1"/>
    <sheet name="paiz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SfRZfzQ1AlM1xXXWX5P80iuv4Ig=="/>
    </ext>
  </extLst>
</workbook>
</file>

<file path=xl/calcChain.xml><?xml version="1.0" encoding="utf-8"?>
<calcChain xmlns="http://schemas.openxmlformats.org/spreadsheetml/2006/main">
  <c r="I2" i="1" l="1"/>
  <c r="E2" i="1"/>
  <c r="B2" i="1"/>
  <c r="J2" i="1"/>
  <c r="F2" i="1"/>
  <c r="R2" i="1"/>
  <c r="A2" i="1"/>
  <c r="AL2" i="1"/>
  <c r="AJ2" i="1"/>
  <c r="AI2" i="1"/>
  <c r="V2" i="1"/>
  <c r="U2" i="1"/>
  <c r="T2" i="1"/>
  <c r="D2" i="1"/>
  <c r="C2" i="1"/>
</calcChain>
</file>

<file path=xl/sharedStrings.xml><?xml version="1.0" encoding="utf-8"?>
<sst xmlns="http://schemas.openxmlformats.org/spreadsheetml/2006/main" count="90" uniqueCount="85">
  <si>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</si>
  <si>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</si>
  <si>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</si>
  <si>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</si>
  <si>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</si>
  <si>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</si>
  <si>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</si>
  <si>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</si>
  <si>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</si>
  <si>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</si>
  <si>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</si>
  <si>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</si>
  <si>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</si>
  <si>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</si>
  <si>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</si>
  <si>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</si>
  <si>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</si>
  <si>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</si>
  <si>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</si>
  <si>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</si>
  <si>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</si>
  <si>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</si>
  <si>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</si>
  <si>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</si>
  <si>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</si>
  <si>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</si>
  <si>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</si>
  <si>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</si>
  <si>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</si>
  <si>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</si>
  <si>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</si>
  <si>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</si>
  <si>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</si>
  <si>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</si>
  <si>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</si>
  <si>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</si>
  <si>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</si>
  <si>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</si>
  <si>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</si>
  <si>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</si>
  <si>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</si>
  <si>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</si>
  <si>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</si>
  <si>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</si>
  <si>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</si>
  <si>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</si>
  <si>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</si>
  <si>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</si>
  <si>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</si>
  <si>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</si>
  <si>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</si>
  <si>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</si>
  <si>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</si>
  <si>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</si>
  <si>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</si>
  <si>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</si>
  <si>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</si>
  <si>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</si>
  <si>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</si>
  <si>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</si>
  <si>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</si>
  <si>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</si>
  <si>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応募ポジション</t>
  </si>
  <si>
    <t>選考ステータス</t>
  </si>
  <si>
    <t>paizaランク</t>
  </si>
  <si>
    <t>名前</t>
  </si>
  <si>
    <t>年齢</t>
  </si>
  <si>
    <t>状況</t>
  </si>
  <si>
    <t>職務経歴：職種</t>
  </si>
  <si>
    <t>職務経歴：就業形態</t>
  </si>
  <si>
    <t>職務経歴：会社名</t>
  </si>
  <si>
    <t>職務経歴：経験社数</t>
  </si>
  <si>
    <t>最終学歴：学校区分</t>
  </si>
  <si>
    <t>最終学歴：学部名</t>
  </si>
  <si>
    <t>最終学歴：学校名</t>
  </si>
  <si>
    <t>最終学歴：卒業/修了/中退年月</t>
  </si>
  <si>
    <t>希望年収</t>
  </si>
  <si>
    <t>現年収</t>
  </si>
  <si>
    <t>ふりがな</t>
  </si>
  <si>
    <t>職務経歴：職務要約</t>
    <phoneticPr fontId="4"/>
  </si>
  <si>
    <t>職務経歴：在籍期間</t>
    <phoneticPr fontId="4"/>
  </si>
  <si>
    <r>
      <rPr>
        <sz val="11"/>
        <color theme="1"/>
        <rFont val="ＭＳ ゴシック"/>
        <family val="3"/>
        <charset val="128"/>
      </rPr>
      <t>職務経歴：概要・</t>
    </r>
    <r>
      <rPr>
        <sz val="11"/>
        <color theme="1"/>
        <rFont val="Calibri"/>
        <family val="2"/>
        <scheme val="minor"/>
      </rPr>
      <t>PR</t>
    </r>
    <phoneticPr fontId="4"/>
  </si>
  <si>
    <t>求人票タイトル</t>
    <phoneticPr fontId="4"/>
  </si>
  <si>
    <r>
      <rPr>
        <sz val="11"/>
        <color theme="1"/>
        <rFont val="MS Gothic"/>
        <family val="2"/>
      </rPr>
      <t>応募詳細</t>
    </r>
    <r>
      <rPr>
        <sz val="11"/>
        <color theme="1"/>
        <rFont val="Calibri"/>
        <family val="2"/>
        <scheme val="minor"/>
      </rPr>
      <t>URL</t>
    </r>
    <phoneticPr fontId="4"/>
  </si>
  <si>
    <t>応募経路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</si>
</sst>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</font>
    <font>
      <u/>
      <sz val="11"/>
      <color theme="10"/>
      <name val="Calibri"/>
      <family val="2"/>
      <scheme val="minor"/>
    </font>
    <font>
      <sz val="11"/>
      <color theme="1"/>
      <name val="MS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2" fillId="0" borderId="1">
      <alignment vertical="center"/>
    </xf>
    <xf numFmtId="0" fontId="11" fillId="0" borderId="0" applyNumberFormat="0" applyFill="0" applyBorder="0" applyAlignment="0" applyProtection="0"/>
  </cellStyleXfs>
  <cellXfs count="27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1" xfId="1">
      <alignment vertical="center"/>
    </xf>
    <xf numFmtId="49" fontId="2" fillId="0" borderId="1" xfId="1" applyNumberFormat="1">
      <alignment vertical="center"/>
    </xf>
    <xf numFmtId="14" fontId="2" fillId="0" borderId="1" xfId="1" applyNumberFormat="1">
      <alignment vertical="center"/>
    </xf>
    <xf numFmtId="1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1" applyFill="1">
      <alignment vertical="center"/>
    </xf>
    <xf numFmtId="0" fontId="2" fillId="3" borderId="1" xfId="1" applyFill="1">
      <alignment vertical="center"/>
    </xf>
    <xf numFmtId="14" fontId="0" fillId="0" borderId="0" xfId="0" applyNumberFormat="1" applyAlignment="1">
      <alignment vertical="center"/>
    </xf>
    <xf numFmtId="0" fontId="3" fillId="4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5" fillId="3" borderId="1" xfId="1" applyFont="1" applyFill="1">
      <alignment vertical="center"/>
    </xf>
    <xf numFmtId="0" fontId="7" fillId="3" borderId="1" xfId="1" applyFont="1" applyFill="1">
      <alignment vertical="center"/>
    </xf>
    <xf numFmtId="0" fontId="8" fillId="0" borderId="0" xfId="0" applyFont="1" applyAlignment="1">
      <alignment vertical="center"/>
    </xf>
    <xf numFmtId="0" fontId="5" fillId="0" borderId="1" xfId="1" applyFont="1">
      <alignment vertical="center"/>
    </xf>
    <xf numFmtId="0" fontId="1" fillId="0" borderId="1" xfId="1" applyFont="1">
      <alignment vertical="center"/>
    </xf>
    <xf numFmtId="22" fontId="2" fillId="0" borderId="1" xfId="1" applyNumberFormat="1">
      <alignment vertical="center"/>
    </xf>
    <xf numFmtId="0" fontId="8" fillId="0" borderId="1" xfId="1" applyFont="1">
      <alignment vertical="center"/>
    </xf>
    <xf numFmtId="0" fontId="11" fillId="0" borderId="1" xfId="2" applyBorder="1" applyAlignment="1">
      <alignment vertical="center"/>
    </xf>
    <xf numFmtId="0" fontId="10" fillId="0" borderId="1" xfId="1" applyFont="1">
      <alignment vertical="center"/>
    </xf>
    <xf numFmtId="55" fontId="1" fillId="0" borderId="1" xfId="1" applyNumberFormat="1" applyFont="1">
      <alignment vertical="center"/>
    </xf>
    <xf numFmtId="0" fontId="5" fillId="0" borderId="1" xfId="1" applyFont="1" applyAlignment="1">
      <alignment vertical="center" wrapText="1"/>
    </xf>
    <xf numFmtId="0" fontId="8" fillId="0" borderId="1" xfId="1" applyFont="1" applyAlignment="1">
      <alignment vertical="center" wrapText="1"/>
    </xf>
    <xf numFmtId="0" fontId="1" fillId="3" borderId="1" xfId="1" applyFont="1" applyFill="1">
      <alignment vertical="center"/>
    </xf>
    <xf numFmtId="0" fontId="12" fillId="3" borderId="1" xfId="1" applyFont="1" applyFill="1">
      <alignment vertical="center"/>
    </xf>
    <xf numFmtId="0" fontId="12" fillId="0" borderId="1" xfId="1" applyFont="1">
      <alignment vertical="center"/>
    </xf>
  </cellXfs>
  <cellStyles count="3">
    <cellStyle name="ハイパーリンク" xfId="2" builtinId="8"/>
    <cellStyle name="標準" xfId="0" builtinId="0"/>
    <cellStyle name="標準 2" xfId="1" xr:uid="{62321E51-417D-44EF-A1BA-CE346F63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tabSelected="1" zoomScale="85" zoomScaleNormal="85" workbookViewId="0"/>
  </sheetViews>
  <sheetFormatPr baseColWidth="10" defaultColWidth="14.5" defaultRowHeight="15" customHeight="1"/>
  <cols>
    <col min="1" max="1" width="8.6640625" customWidth="1"/>
    <col min="2" max="2" width="9.33203125" customWidth="1"/>
    <col min="3" max="4" width="8.6640625" customWidth="1"/>
    <col min="5" max="5" width="9.33203125" customWidth="1"/>
    <col min="6" max="17" width="8.6640625" customWidth="1"/>
    <col min="18" max="18" width="8.83203125" customWidth="1"/>
    <col min="19" max="61" width="8.6640625" customWidth="1"/>
  </cols>
  <sheetData>
    <row r="1" spans="1:61" ht="18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1" t="s">
        <v>6</v>
      </c>
      <c r="H1" s="1" t="s">
        <v>7</v>
      </c>
      <c r="I1" s="6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0" t="s">
        <v>17</v>
      </c>
      <c r="S1" s="1" t="s">
        <v>18</v>
      </c>
      <c r="T1" s="6" t="s">
        <v>19</v>
      </c>
      <c r="U1" s="6" t="s">
        <v>20</v>
      </c>
      <c r="V1" s="6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6" t="s">
        <v>34</v>
      </c>
      <c r="AJ1" s="6" t="s">
        <v>35</v>
      </c>
      <c r="AK1" s="1" t="s">
        <v>36</v>
      </c>
      <c r="AL1" s="6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</row>
    <row r="2" spans="1:61" ht="18" customHeight="1">
      <c r="A2" s="1" t="str">
        <f>IF(paiza!C2="","",paiza!C2)</f>
        <v/>
      </c>
      <c r="B2" s="5" t="str">
        <f>IF(paiza!B2="","",TEXT(paiza!B2,"yyyy/mm/dd h:mm"))</f>
        <v/>
      </c>
      <c r="C2" s="1" t="str">
        <f>IF(paiza!G2="","",paiza!G2)</f>
        <v/>
      </c>
      <c r="D2" s="1" t="str">
        <f>IF(paiza!H2="","",paiza!H2)</f>
        <v/>
      </c>
      <c r="E2" s="1" t="str">
        <f>IF(paiza!N2="","",TEXT(paiza!N2,"0##########"))</f>
        <v/>
      </c>
      <c r="F2" s="1" t="str">
        <f>IF(paiza!M2="","",paiza!M2)</f>
        <v/>
      </c>
      <c r="I2" s="1" t="str">
        <f>IF(paiza!J2="","",TEXT(paiza!J2,"yyyy/m/dd"))</f>
        <v/>
      </c>
      <c r="J2" s="14" t="str">
        <f>IF(paiza!I2="","",paiza!I2)</f>
        <v/>
      </c>
      <c r="R2" s="11" t="str">
        <f>"【応募ID】"&amp;paiza!A2&amp;CHAR(10)&amp;
"【求人票タイトル】"&amp;paiza!D2&amp;CHAR(10)&amp;
"【選考ステータス】"&amp;paiza!E2&amp;CHAR(10)&amp;
"【paizaランク】"&amp;paiza!F2&amp;CHAR(10)&amp;
"【年齢】"&amp;paiza!K2&amp;"歳"&amp;CHAR(10)&amp;
"【状況】"&amp;paiza!L2&amp;CHAR(10)&amp;
"【現年収】"&amp;paiza!O2&amp;CHAR(10)&amp;
"【希望年収】"&amp;paiza!P2&amp;CHAR(10)&amp;
"【最終学歴：卒業/修了/中退年月】"&amp;IF(paiza!Q2="","",TEXT(paiza!Q2,"yyyy/mm/dd"))&amp;CHAR(10)&amp;
"【職務経歴：経験社数】"&amp;paiza!U2&amp;"社"&amp;CHAR(10)&amp;
"【職務経歴：職務要約】"&amp;paiza!V2&amp;CHAR(10)&amp;
"【職務経歴：在籍期間】"&amp;IF(paiza!W2="","",TEXT(paiza!W2,"yyyy/mm/dd"))&amp;CHAR(10)&amp;
"【職務経歴：概要・PR】"&amp;paiza!AA2&amp;CHAR(10)&amp;
"【応募詳細URL】"&amp;paiza!AB2&amp;CHAR(10)&amp;
"【応募経路】"&amp;paiza!AC2&amp;CHAR(10)</f>
        <v xml:space="preserve">【応募ID】
【求人票タイトル】
【選考ステータス】
【paizaランク】
【年齢】歳
【状況】
【現年収】
【希望年収】
【最終学歴：卒業/修了/中退年月】
【職務経歴：経験社数】社
【職務経歴：職務要約】
【職務経歴：在籍期間】
【職務経歴：概要・PR】
【応募詳細URL】
【応募経路】
</v>
      </c>
      <c r="T2" t="str">
        <f>IF(paiza!R2="","",paiza!R2)</f>
        <v/>
      </c>
      <c r="U2" t="str">
        <f>IF(paiza!S2="","",paiza!S2)</f>
        <v/>
      </c>
      <c r="V2" t="str">
        <f>IF(paiza!T2="","",paiza!T2)</f>
        <v/>
      </c>
      <c r="X2" s="9"/>
      <c r="AI2" t="str">
        <f>IF(paiza!X2="","",TEXT(paiza!X2,"yyyy/mm/dd"))</f>
        <v/>
      </c>
      <c r="AJ2" t="str">
        <f>IF(paiza!Z2="","",paiza!Z2)</f>
        <v/>
      </c>
      <c r="AL2" t="str">
        <f>IF(paiza!Y2="","",paiza!Y2)</f>
        <v/>
      </c>
    </row>
    <row r="3" spans="1:61" ht="18" customHeight="1"/>
    <row r="4" spans="1:61" ht="18" customHeight="1"/>
    <row r="5" spans="1:61" ht="18" customHeight="1"/>
    <row r="6" spans="1:61" ht="18" customHeight="1"/>
    <row r="7" spans="1:61" ht="18" customHeight="1"/>
    <row r="8" spans="1:61" ht="18" customHeight="1"/>
    <row r="9" spans="1:61" ht="18" customHeight="1"/>
    <row r="10" spans="1:61" ht="18" customHeight="1"/>
    <row r="11" spans="1:61" ht="18" customHeight="1"/>
    <row r="12" spans="1:61" ht="18" customHeight="1"/>
    <row r="13" spans="1:61" ht="18" customHeight="1"/>
    <row r="14" spans="1:61" ht="18" customHeight="1"/>
    <row r="15" spans="1:61" ht="18" customHeight="1"/>
    <row r="16" spans="1:61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4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99BC-45EC-4045-B58D-6FF56DCEEF6D}">
  <dimension ref="A1:AC2"/>
  <sheetViews>
    <sheetView workbookViewId="0"/>
  </sheetViews>
  <sheetFormatPr baseColWidth="10" defaultColWidth="8.6640625" defaultRowHeight="15"/>
  <cols>
    <col min="1" max="1" width="8.6640625" style="2"/>
    <col min="2" max="2" width="9.5" style="2" customWidth="1"/>
    <col min="3" max="3" width="9.6640625" style="2" customWidth="1"/>
    <col min="4" max="9" width="8.6640625" style="2"/>
    <col min="10" max="10" width="10.33203125" style="2" bestFit="1" customWidth="1"/>
    <col min="11" max="13" width="8.6640625" style="2"/>
    <col min="14" max="14" width="12.6640625" style="2" bestFit="1" customWidth="1"/>
    <col min="15" max="16" width="8.6640625" style="2"/>
    <col min="17" max="17" width="9.83203125" style="2" bestFit="1" customWidth="1"/>
    <col min="18" max="16384" width="8.6640625" style="2"/>
  </cols>
  <sheetData>
    <row r="1" spans="1:29">
      <c r="A1" s="8" t="s">
        <v>61</v>
      </c>
      <c r="B1" s="7" t="s">
        <v>1</v>
      </c>
      <c r="C1" s="7" t="s">
        <v>62</v>
      </c>
      <c r="D1" s="12" t="s">
        <v>82</v>
      </c>
      <c r="E1" s="8" t="s">
        <v>63</v>
      </c>
      <c r="F1" s="8" t="s">
        <v>64</v>
      </c>
      <c r="G1" s="7" t="s">
        <v>65</v>
      </c>
      <c r="H1" s="7" t="s">
        <v>78</v>
      </c>
      <c r="I1" s="7" t="s">
        <v>9</v>
      </c>
      <c r="J1" s="7" t="s">
        <v>8</v>
      </c>
      <c r="K1" s="8" t="s">
        <v>66</v>
      </c>
      <c r="L1" s="8" t="s">
        <v>67</v>
      </c>
      <c r="M1" s="7" t="s">
        <v>5</v>
      </c>
      <c r="N1" s="7" t="s">
        <v>4</v>
      </c>
      <c r="O1" s="8" t="s">
        <v>77</v>
      </c>
      <c r="P1" s="8" t="s">
        <v>76</v>
      </c>
      <c r="Q1" s="8" t="s">
        <v>75</v>
      </c>
      <c r="R1" s="7" t="s">
        <v>74</v>
      </c>
      <c r="S1" s="7" t="s">
        <v>73</v>
      </c>
      <c r="T1" s="7" t="s">
        <v>72</v>
      </c>
      <c r="U1" s="8" t="s">
        <v>71</v>
      </c>
      <c r="V1" s="12" t="s">
        <v>79</v>
      </c>
      <c r="W1" s="12" t="s">
        <v>80</v>
      </c>
      <c r="X1" s="7" t="s">
        <v>70</v>
      </c>
      <c r="Y1" s="7" t="s">
        <v>69</v>
      </c>
      <c r="Z1" s="7" t="s">
        <v>68</v>
      </c>
      <c r="AA1" s="13" t="s">
        <v>81</v>
      </c>
      <c r="AB1" s="24" t="s">
        <v>83</v>
      </c>
      <c r="AC1" s="25" t="s">
        <v>84</v>
      </c>
    </row>
    <row r="2" spans="1:29" s="3" customFormat="1" ht="16" customHeight="1">
      <c r="A2" s="16"/>
      <c r="B2" s="17"/>
      <c r="C2" s="2"/>
      <c r="D2" s="2"/>
      <c r="E2" s="2"/>
      <c r="F2" s="2"/>
      <c r="G2" s="18"/>
      <c r="H2" s="26"/>
      <c r="I2" s="15"/>
      <c r="J2" s="4"/>
      <c r="K2" s="16"/>
      <c r="L2" s="2"/>
      <c r="M2" s="19"/>
      <c r="N2" s="16"/>
      <c r="O2" s="20"/>
      <c r="P2" s="20"/>
      <c r="Q2" s="21"/>
      <c r="R2" s="15"/>
      <c r="S2" s="15"/>
      <c r="T2" s="15"/>
      <c r="U2" s="18"/>
      <c r="V2" s="22"/>
      <c r="W2" s="16"/>
      <c r="X2" s="26"/>
      <c r="Y2" s="18"/>
      <c r="Z2" s="18"/>
      <c r="AA2" s="23"/>
      <c r="AB2" s="19"/>
      <c r="AC2" s="18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paiza to HRMOS</vt:lpstr>
      <vt:lpstr>paiza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ai.yamamoto</cp:lastModifiedBy>
  <dcterms:created xsi:type="dcterms:W3CDTF">2021-10-18T03:29:45Z</dcterms:created>
  <dcterms:modified xsi:type="dcterms:W3CDTF">2023-06-05T09:13:51Z</dcterms:modified>
</cp:coreProperties>
</file>