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8_{F7C82877-6B2A-4386-BDFB-04EB3A910E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ebSana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X2" i="1"/>
  <c r="T2" i="1"/>
  <c r="L2" i="1"/>
  <c r="K2" i="1"/>
  <c r="J2" i="1"/>
  <c r="I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<sst xmlns="http://schemas.openxmlformats.org/spreadsheetml/2006/main" count="84" uniqueCount="79">
  <si>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</si>
  <si>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</si>
  <si>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</si>
  <si>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</si>
  <si>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</si>
  <si>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</si>
  <si>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</si>
  <si>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</si>
  <si>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</si>
  <si>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</si>
  <si>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</si>
  <si>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</si>
  <si>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</si>
  <si>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</si>
  <si>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</si>
  <si>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</si>
  <si>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</si>
  <si>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</si>
  <si>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</si>
  <si>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</si>
  <si>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</si>
  <si>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</si>
  <si>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</si>
  <si>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</si>
  <si>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</si>
  <si>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</si>
  <si>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</si>
  <si>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</si>
  <si>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</si>
  <si>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</si>
  <si>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</si>
  <si>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</si>
  <si>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</si>
  <si>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</si>
  <si>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</si>
  <si>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</si>
  <si>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</si>
  <si>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</si>
  <si>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</si>
  <si>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</si>
  <si>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</si>
  <si>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</si>
  <si>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</si>
  <si>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</si>
  <si>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</si>
  <si>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</si>
  <si>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</si>
  <si>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</si>
  <si>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</si>
  <si>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</si>
  <si>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</si>
  <si>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</si>
  <si>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</si>
  <si>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</si>
  <si>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</si>
  <si>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</si>
  <si>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</si>
  <si>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</si>
  <si>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</si>
  <si>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</si>
  <si>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</si>
  <si>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エントリー日</t>
  </si>
  <si>
    <t>フリガナ</t>
  </si>
  <si>
    <t>学歴</t>
  </si>
  <si>
    <t>卒業年</t>
  </si>
  <si>
    <t>応募職種</t>
  </si>
  <si>
    <t>経験職種</t>
  </si>
  <si>
    <t>郵便番号</t>
  </si>
  <si>
    <t>住所</t>
  </si>
  <si>
    <t>携帯電話番号</t>
  </si>
  <si>
    <t>ＦＡＸ番号</t>
  </si>
  <si>
    <t>携帯メールアドレス</t>
  </si>
  <si>
    <t>障がい内容</t>
  </si>
  <si>
    <t>障がい等級</t>
  </si>
  <si>
    <t>「障害者手帳」の有無</t>
  </si>
  <si>
    <t>車椅子の使用</t>
  </si>
  <si>
    <t>必要な設備</t>
  </si>
  <si>
    <t>職歴</t>
  </si>
  <si>
    <t>送信日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</si>
</sst>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14" fontId="0" fillId="0" borderId="0" xfId="0" applyNumberFormat="1">
      <alignment vertical="center"/>
    </xf>
    <xf numFmtId="5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2" max="2" width="8.6640625" style="4"/>
    <col min="9" max="9" width="8.6640625" style="4"/>
  </cols>
  <sheetData>
    <row r="1" spans="1:61" x14ac:dyDescent="0.55000000000000004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3" t="s">
        <v>17</v>
      </c>
      <c r="S1" t="s">
        <v>18</v>
      </c>
      <c r="T1" s="2" t="s">
        <v>19</v>
      </c>
      <c r="U1" t="s">
        <v>20</v>
      </c>
      <c r="V1" t="s">
        <v>21</v>
      </c>
      <c r="W1" t="s">
        <v>22</v>
      </c>
      <c r="X1" s="2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B2" s="4" t="str">
        <f>IF(元データ!A2="","",TEXT(元データ!A2,"yyyy/m/d"))</f>
        <v/>
      </c>
      <c r="C2" t="str">
        <f>IF(元データ!B2="","",元データ!B2)</f>
        <v/>
      </c>
      <c r="D2" t="str">
        <f>IF(元データ!C2="","",元データ!C2)</f>
        <v/>
      </c>
      <c r="E2" t="str">
        <f>IF(元データ!M2="","",TEXT(元データ!M2,"0##########"))</f>
        <v/>
      </c>
      <c r="F2" t="str">
        <f>IF(元データ!O2="","",元データ!O2)</f>
        <v/>
      </c>
      <c r="I2" s="4" t="str">
        <f>IF(元データ!D2="","",TEXT(元データ!D2,"yyyy/m/d"))</f>
        <v/>
      </c>
      <c r="J2" t="str">
        <f>IF(元データ!G2="","",元データ!G2)</f>
        <v/>
      </c>
      <c r="K2" t="str">
        <f>IF(元データ!J2="","",元データ!J2)</f>
        <v/>
      </c>
      <c r="L2" t="str">
        <f>IF(元データ!K2="","",元データ!K2)</f>
        <v/>
      </c>
      <c r="R2" t="str">
        <f>"【応募職種】"&amp;元データ!H2&amp;CHAR(10)&amp;
"【経験職種】"&amp;元データ!I2&amp;CHAR(10)&amp;
"【電話番号】"&amp;IF(元データ!L2="","",TEXT(元データ!L2,"0##########"))&amp;CHAR(10)&amp;
"【ＦＡＸ番号】"&amp;IF(元データ!N2="","",TEXT(元データ!N2,"0##########"))&amp;CHAR(10)&amp;
"【携帯メールアドレス】"&amp;元データ!P2&amp;CHAR(10)&amp;
"【障がい内容】"&amp;元データ!Q2&amp;CHAR(10)&amp;
"【障がい等級】"&amp;元データ!R2&amp;CHAR(10)&amp;
"【「障害者手帳」の有無】"&amp;元データ!S2&amp;CHAR(10)&amp;
"【車椅子の使用】"&amp;元データ!T2&amp;CHAR(10)&amp;
"【必要な設備】"&amp;元データ!U2&amp;CHAR(10)&amp;
"【職歴】"&amp;元データ!V2&amp;CHAR(10)&amp;
"【送信日】"&amp;IF(元データ!W2="","",TEXT(元データ!W2,"yyyy/m/d"))</f>
        <v>【応募職種】
【経験職種】
【電話番号】
【ＦＡＸ番号】
【携帯メールアドレス】
【障がい内容】
【障がい等級】
【「障害者手帳」の有無】
【車椅子の使用】
【必要な設備】
【職歴】
【送信日】</v>
      </c>
      <c r="T2" t="str">
        <f>IF(元データ!E2="","",元データ!E2)</f>
        <v/>
      </c>
      <c r="X2" t="str">
        <f>SUBSTITUTE(IF(元データ!F2="","",元データ!F2),"度","")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8" x14ac:dyDescent="0.55000000000000004"/>
  <cols>
    <col min="12" max="12" width="10.1640625" bestFit="1" customWidth="1"/>
    <col min="14" max="14" width="10.1640625" bestFit="1" customWidth="1"/>
  </cols>
  <sheetData>
    <row r="1" spans="1:23" x14ac:dyDescent="0.55000000000000004">
      <c r="A1" s="2" t="s">
        <v>61</v>
      </c>
      <c r="B1" s="2" t="s">
        <v>2</v>
      </c>
      <c r="C1" s="2" t="s">
        <v>62</v>
      </c>
      <c r="D1" s="2" t="s">
        <v>8</v>
      </c>
      <c r="E1" s="2" t="s">
        <v>63</v>
      </c>
      <c r="F1" s="2" t="s">
        <v>64</v>
      </c>
      <c r="G1" s="2" t="s">
        <v>9</v>
      </c>
      <c r="H1" s="3" t="s">
        <v>65</v>
      </c>
      <c r="I1" s="3" t="s">
        <v>66</v>
      </c>
      <c r="J1" s="2" t="s">
        <v>67</v>
      </c>
      <c r="K1" s="2" t="s">
        <v>68</v>
      </c>
      <c r="L1" s="3" t="s">
        <v>4</v>
      </c>
      <c r="M1" s="2" t="s">
        <v>69</v>
      </c>
      <c r="N1" s="3" t="s">
        <v>70</v>
      </c>
      <c r="O1" s="2" t="s">
        <v>5</v>
      </c>
      <c r="P1" s="3" t="s">
        <v>71</v>
      </c>
      <c r="Q1" s="3" t="s">
        <v>72</v>
      </c>
      <c r="R1" s="3" t="s">
        <v>73</v>
      </c>
      <c r="S1" s="3" t="s">
        <v>74</v>
      </c>
      <c r="T1" s="3" t="s">
        <v>75</v>
      </c>
      <c r="U1" s="3" t="s">
        <v>76</v>
      </c>
      <c r="V1" s="3" t="s">
        <v>77</v>
      </c>
      <c r="W1" s="3" t="s">
        <v>78</v>
      </c>
    </row>
    <row r="2" spans="1:23" x14ac:dyDescent="0.55000000000000004">
      <c r="A2" s="1"/>
      <c r="D2" s="1"/>
      <c r="W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WebSana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2023-07-19T06:43:02Z</dcterms:created>
  <dcterms:modified xsi:type="dcterms:W3CDTF">2023-07-19T07:04:44Z</dcterms:modified>
</cp:coreProperties>
</file>